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firstSheet="4" activeTab="12"/>
  </bookViews>
  <sheets>
    <sheet name="تقييمات الفصل الاول" sheetId="1" r:id="rId1"/>
    <sheet name="حضور الفصل الاول" sheetId="2" r:id="rId2"/>
    <sheet name="نتائج الفصل الاول" sheetId="3" r:id="rId3"/>
    <sheet name="تقييمات الفصل الثاني" sheetId="4" r:id="rId4"/>
    <sheet name="المعدل للكل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</sheets>
  <definedNames>
    <definedName name="_xlnm._FilterDatabase" localSheetId="0" hidden="1">'تقييمات الفصل الاول'!$A$1:$N$1</definedName>
    <definedName name="_xlnm._FilterDatabase" localSheetId="3" hidden="1">'تقييمات الفصل الثاني'!$A$1:$FB$58</definedName>
    <definedName name="_xlnm._FilterDatabase" localSheetId="1" hidden="1">'حضور الفصل الاول'!$A$1:$U$1</definedName>
    <definedName name="_xlnm._FilterDatabase" localSheetId="2" hidden="1">'نتائج الفصل الاول'!$A$1:$U$135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2"/>
  <c r="H6" s="1"/>
  <c r="H14" i="17" l="1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15" i="16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5"/>
  <c r="J5" s="1"/>
  <c r="H4"/>
  <c r="J4" s="1"/>
  <c r="H13" i="15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G13" i="14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H14" i="13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15" i="12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5"/>
  <c r="J5" s="1"/>
  <c r="H4"/>
  <c r="J4" s="1"/>
  <c r="H15" i="11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14" i="10"/>
  <c r="J14" s="1"/>
  <c r="H13"/>
  <c r="J13" s="1"/>
  <c r="H12"/>
  <c r="J12" s="1"/>
  <c r="H11"/>
  <c r="J11" s="1"/>
  <c r="H10"/>
  <c r="J10" s="1"/>
  <c r="H9"/>
  <c r="J9" s="1"/>
  <c r="J8"/>
  <c r="H8"/>
  <c r="H7"/>
  <c r="J7" s="1"/>
  <c r="J6"/>
  <c r="H6"/>
  <c r="H5"/>
  <c r="J5" s="1"/>
  <c r="J4"/>
  <c r="H4"/>
  <c r="H14" i="9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G15" i="8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14" i="7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H15" i="6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BK7" i="5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88"/>
  <c r="BK89"/>
  <c r="BK90"/>
  <c r="BK91"/>
  <c r="BK92"/>
  <c r="BK93"/>
  <c r="BK94"/>
  <c r="BK95"/>
  <c r="BK96"/>
  <c r="BK97"/>
  <c r="BK98"/>
  <c r="BK99"/>
  <c r="BK100"/>
  <c r="BK101"/>
  <c r="BK102"/>
  <c r="BK103"/>
  <c r="BK104"/>
  <c r="BK105"/>
  <c r="BK106"/>
  <c r="BK107"/>
  <c r="BK108"/>
  <c r="BK109"/>
  <c r="BK110"/>
  <c r="BK111"/>
  <c r="BK112"/>
  <c r="BK113"/>
  <c r="BK114"/>
  <c r="BK115"/>
  <c r="BK116"/>
  <c r="BK117"/>
  <c r="BK118"/>
  <c r="BK119"/>
  <c r="BK120"/>
  <c r="BK121"/>
  <c r="BK122"/>
  <c r="BK123"/>
  <c r="BK124"/>
  <c r="BK125"/>
  <c r="BK126"/>
  <c r="BK127"/>
  <c r="BK128"/>
  <c r="BK129"/>
  <c r="BK130"/>
  <c r="BK131"/>
  <c r="BK132"/>
  <c r="BK133"/>
  <c r="BK134"/>
  <c r="BK135"/>
  <c r="BK136"/>
  <c r="BK137"/>
  <c r="BK138"/>
  <c r="BK139"/>
  <c r="BK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K52" s="1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2"/>
  <c r="BI103"/>
  <c r="BI104"/>
  <c r="BI105"/>
  <c r="BI106"/>
  <c r="BI107"/>
  <c r="BI108"/>
  <c r="BI109"/>
  <c r="BI110"/>
  <c r="BI111"/>
  <c r="BI112"/>
  <c r="BI113"/>
  <c r="BI114"/>
  <c r="BI115"/>
  <c r="BI116"/>
  <c r="BI117"/>
  <c r="BI118"/>
  <c r="BI119"/>
  <c r="BI120"/>
  <c r="BI121"/>
  <c r="BI122"/>
  <c r="BI123"/>
  <c r="BI124"/>
  <c r="BI125"/>
  <c r="BI126"/>
  <c r="BI127"/>
  <c r="BI128"/>
  <c r="BI129"/>
  <c r="BI130"/>
  <c r="BI131"/>
  <c r="BI132"/>
  <c r="BI133"/>
  <c r="BI134"/>
  <c r="BI135"/>
  <c r="BI136"/>
  <c r="BI137"/>
  <c r="BI138"/>
  <c r="BI139"/>
  <c r="BI6"/>
  <c r="W3" i="3" l="1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5"/>
  <c r="W27"/>
  <c r="W29"/>
  <c r="W30"/>
  <c r="W31"/>
  <c r="W32"/>
  <c r="W33"/>
  <c r="W34"/>
  <c r="W35"/>
  <c r="W36"/>
  <c r="W37"/>
  <c r="W38"/>
  <c r="W39"/>
  <c r="W40"/>
  <c r="W41"/>
  <c r="W42"/>
  <c r="W44"/>
  <c r="W45"/>
  <c r="W46"/>
  <c r="W47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4"/>
  <c r="W86"/>
  <c r="W87"/>
  <c r="W88"/>
  <c r="W89"/>
  <c r="W90"/>
  <c r="W91"/>
  <c r="W92"/>
  <c r="W93"/>
  <c r="W94"/>
  <c r="W95"/>
  <c r="W96"/>
  <c r="W97"/>
  <c r="W98"/>
  <c r="W100"/>
  <c r="W101"/>
  <c r="W102"/>
  <c r="W104"/>
  <c r="W105"/>
  <c r="W106"/>
  <c r="W107"/>
  <c r="W109"/>
  <c r="W110"/>
  <c r="W111"/>
  <c r="W112"/>
  <c r="W113"/>
  <c r="W114"/>
  <c r="W115"/>
  <c r="W117"/>
  <c r="W118"/>
  <c r="W119"/>
  <c r="W120"/>
  <c r="W121"/>
  <c r="W122"/>
  <c r="W123"/>
  <c r="W125"/>
  <c r="W126"/>
  <c r="W127"/>
  <c r="W129"/>
  <c r="W130"/>
  <c r="W131"/>
  <c r="W132"/>
  <c r="W134"/>
  <c r="W135"/>
  <c r="W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2"/>
  <c r="P3" l="1"/>
  <c r="R3" s="1"/>
  <c r="P4"/>
  <c r="R4" s="1"/>
  <c r="P5"/>
  <c r="R5" s="1"/>
  <c r="P6"/>
  <c r="R6" s="1"/>
  <c r="P8"/>
  <c r="R8" s="1"/>
  <c r="P9"/>
  <c r="R9" s="1"/>
  <c r="P10"/>
  <c r="R10" s="1"/>
  <c r="P11"/>
  <c r="R11" s="1"/>
  <c r="P12"/>
  <c r="R12" s="1"/>
  <c r="P13"/>
  <c r="R13" s="1"/>
  <c r="P14"/>
  <c r="R14" s="1"/>
  <c r="P15"/>
  <c r="R15" s="1"/>
  <c r="P16"/>
  <c r="R16" s="1"/>
  <c r="P17"/>
  <c r="R17" s="1"/>
  <c r="P18"/>
  <c r="R18" s="1"/>
  <c r="P19"/>
  <c r="R19" s="1"/>
  <c r="P20"/>
  <c r="R20" s="1"/>
  <c r="P21"/>
  <c r="R21" s="1"/>
  <c r="P22"/>
  <c r="R22" s="1"/>
  <c r="P23"/>
  <c r="R23" s="1"/>
  <c r="P24"/>
  <c r="R24" s="1"/>
  <c r="W24" s="1"/>
  <c r="P25"/>
  <c r="R25" s="1"/>
  <c r="P26"/>
  <c r="R26" s="1"/>
  <c r="W26" s="1"/>
  <c r="P27"/>
  <c r="R27" s="1"/>
  <c r="P28"/>
  <c r="R28" s="1"/>
  <c r="W28" s="1"/>
  <c r="P29"/>
  <c r="R29" s="1"/>
  <c r="P31"/>
  <c r="R31" s="1"/>
  <c r="P32"/>
  <c r="R32" s="1"/>
  <c r="P34"/>
  <c r="R34" s="1"/>
  <c r="P35"/>
  <c r="R35" s="1"/>
  <c r="P33"/>
  <c r="R33" s="1"/>
  <c r="P30"/>
  <c r="R30" s="1"/>
  <c r="P36"/>
  <c r="R36" s="1"/>
  <c r="P37"/>
  <c r="R37" s="1"/>
  <c r="P38"/>
  <c r="R38" s="1"/>
  <c r="P39"/>
  <c r="R39" s="1"/>
  <c r="P40"/>
  <c r="R40" s="1"/>
  <c r="P41"/>
  <c r="R41" s="1"/>
  <c r="P42"/>
  <c r="R42" s="1"/>
  <c r="P43"/>
  <c r="R43" s="1"/>
  <c r="W43" s="1"/>
  <c r="P44"/>
  <c r="R44" s="1"/>
  <c r="P45"/>
  <c r="R45" s="1"/>
  <c r="P47"/>
  <c r="R47" s="1"/>
  <c r="P46"/>
  <c r="R46" s="1"/>
  <c r="P58"/>
  <c r="R58" s="1"/>
  <c r="W58" s="1"/>
  <c r="P53"/>
  <c r="R53" s="1"/>
  <c r="W53" s="1"/>
  <c r="P48"/>
  <c r="R48" s="1"/>
  <c r="W48" s="1"/>
  <c r="P49"/>
  <c r="R49" s="1"/>
  <c r="W49" s="1"/>
  <c r="P50"/>
  <c r="R50" s="1"/>
  <c r="W50" s="1"/>
  <c r="P51"/>
  <c r="R51" s="1"/>
  <c r="W51" s="1"/>
  <c r="P52"/>
  <c r="R52" s="1"/>
  <c r="W52" s="1"/>
  <c r="P54"/>
  <c r="R54" s="1"/>
  <c r="W54" s="1"/>
  <c r="P55"/>
  <c r="R55" s="1"/>
  <c r="W55" s="1"/>
  <c r="P56"/>
  <c r="R56" s="1"/>
  <c r="W56" s="1"/>
  <c r="P57"/>
  <c r="R57" s="1"/>
  <c r="W57" s="1"/>
  <c r="P59"/>
  <c r="R59" s="1"/>
  <c r="P60"/>
  <c r="R60" s="1"/>
  <c r="P61"/>
  <c r="R61" s="1"/>
  <c r="P62"/>
  <c r="R62" s="1"/>
  <c r="P63"/>
  <c r="R63" s="1"/>
  <c r="P64"/>
  <c r="R64" s="1"/>
  <c r="P65"/>
  <c r="R65" s="1"/>
  <c r="P66"/>
  <c r="R66" s="1"/>
  <c r="P67"/>
  <c r="R67" s="1"/>
  <c r="P68"/>
  <c r="R68" s="1"/>
  <c r="P69"/>
  <c r="R69" s="1"/>
  <c r="P70"/>
  <c r="R70" s="1"/>
  <c r="P71"/>
  <c r="R71" s="1"/>
  <c r="P72"/>
  <c r="R72" s="1"/>
  <c r="P73"/>
  <c r="R73" s="1"/>
  <c r="P74"/>
  <c r="R74" s="1"/>
  <c r="P75"/>
  <c r="R75" s="1"/>
  <c r="P76"/>
  <c r="R76" s="1"/>
  <c r="P77"/>
  <c r="R77" s="1"/>
  <c r="P78"/>
  <c r="R78" s="1"/>
  <c r="P79"/>
  <c r="R79" s="1"/>
  <c r="P80"/>
  <c r="R80" s="1"/>
  <c r="P81"/>
  <c r="R81" s="1"/>
  <c r="P82"/>
  <c r="R82" s="1"/>
  <c r="W82" s="1"/>
  <c r="P83"/>
  <c r="R83" s="1"/>
  <c r="W83" s="1"/>
  <c r="P84"/>
  <c r="R84" s="1"/>
  <c r="P85"/>
  <c r="R85" s="1"/>
  <c r="W85" s="1"/>
  <c r="P86"/>
  <c r="R86" s="1"/>
  <c r="P87"/>
  <c r="R87" s="1"/>
  <c r="P88"/>
  <c r="R88" s="1"/>
  <c r="P89"/>
  <c r="R89" s="1"/>
  <c r="P90"/>
  <c r="R90" s="1"/>
  <c r="P91"/>
  <c r="R91" s="1"/>
  <c r="P92"/>
  <c r="R92" s="1"/>
  <c r="P93"/>
  <c r="R93" s="1"/>
  <c r="P94"/>
  <c r="R94" s="1"/>
  <c r="P95"/>
  <c r="R95" s="1"/>
  <c r="P96"/>
  <c r="R96" s="1"/>
  <c r="P97"/>
  <c r="R97" s="1"/>
  <c r="P98"/>
  <c r="R98" s="1"/>
  <c r="P99"/>
  <c r="R99" s="1"/>
  <c r="W99" s="1"/>
  <c r="P100"/>
  <c r="R100" s="1"/>
  <c r="P101"/>
  <c r="R101" s="1"/>
  <c r="P102"/>
  <c r="R102" s="1"/>
  <c r="P103"/>
  <c r="R103" s="1"/>
  <c r="W103" s="1"/>
  <c r="P104"/>
  <c r="R104" s="1"/>
  <c r="P105"/>
  <c r="R105" s="1"/>
  <c r="P106"/>
  <c r="R106" s="1"/>
  <c r="P107"/>
  <c r="R107" s="1"/>
  <c r="P108"/>
  <c r="R108" s="1"/>
  <c r="W108" s="1"/>
  <c r="P109"/>
  <c r="R109" s="1"/>
  <c r="P110"/>
  <c r="R110" s="1"/>
  <c r="P111"/>
  <c r="R111" s="1"/>
  <c r="P112"/>
  <c r="R112" s="1"/>
  <c r="P113"/>
  <c r="R113" s="1"/>
  <c r="P114"/>
  <c r="R114" s="1"/>
  <c r="P115"/>
  <c r="R115" s="1"/>
  <c r="P116"/>
  <c r="R116" s="1"/>
  <c r="W116" s="1"/>
  <c r="P117"/>
  <c r="R117" s="1"/>
  <c r="P118"/>
  <c r="R118" s="1"/>
  <c r="P119"/>
  <c r="R119" s="1"/>
  <c r="P120"/>
  <c r="R120" s="1"/>
  <c r="P121"/>
  <c r="R121" s="1"/>
  <c r="P122"/>
  <c r="R122" s="1"/>
  <c r="P123"/>
  <c r="R123" s="1"/>
  <c r="P124"/>
  <c r="R124" s="1"/>
  <c r="W124" s="1"/>
  <c r="P125"/>
  <c r="R125" s="1"/>
  <c r="P126"/>
  <c r="R126" s="1"/>
  <c r="P127"/>
  <c r="R127" s="1"/>
  <c r="P128"/>
  <c r="R128" s="1"/>
  <c r="W128" s="1"/>
  <c r="P129"/>
  <c r="R129" s="1"/>
  <c r="P130"/>
  <c r="R130" s="1"/>
  <c r="P131"/>
  <c r="R131" s="1"/>
  <c r="P132"/>
  <c r="R132" s="1"/>
  <c r="P133"/>
  <c r="R133" s="1"/>
  <c r="W133" s="1"/>
  <c r="P134"/>
  <c r="R134" s="1"/>
  <c r="P135"/>
  <c r="R135" s="1"/>
  <c r="P2"/>
  <c r="R2" s="1"/>
  <c r="D7"/>
  <c r="P7" s="1"/>
  <c r="R7" s="1"/>
  <c r="D6"/>
  <c r="D6" i="1" l="1"/>
  <c r="D7"/>
</calcChain>
</file>

<file path=xl/comments1.xml><?xml version="1.0" encoding="utf-8"?>
<comments xmlns="http://schemas.openxmlformats.org/spreadsheetml/2006/main">
  <authors>
    <author>Zaid</author>
    <author>lenovo pc</author>
  </authors>
  <commentList>
    <comment ref="D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M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4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5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6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7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8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
مجازة </t>
        </r>
      </text>
    </comment>
    <comment ref="D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9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20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21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22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3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K3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H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I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3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3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3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3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3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3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3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3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3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4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4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4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4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H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 مع مجموعة 7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L4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H4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4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4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G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مجازه من قبل دكتورة عفاف </t>
        </r>
      </text>
    </comment>
    <comment ref="H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7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7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7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E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9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9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G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N9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
 حظور مع مجموعة 11</t>
        </r>
      </text>
    </comment>
    <comment ref="O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N9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
 حظور مع مجموعة 11</t>
        </r>
      </text>
    </comment>
    <comment ref="O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10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F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0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
لم تحسب تقييم الاسبوع</t>
        </r>
      </text>
    </comment>
    <comment ref="O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1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11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E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G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</t>
        </r>
      </text>
    </comment>
    <comment ref="M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2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2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2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2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2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25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2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26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2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27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2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28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2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29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2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 التقييم لدى د. وسن</t>
        </r>
      </text>
    </comment>
    <comment ref="E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0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1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2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3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4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5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</commentList>
</comments>
</file>

<file path=xl/comments10.xml><?xml version="1.0" encoding="utf-8"?>
<comments xmlns="http://schemas.openxmlformats.org/spreadsheetml/2006/main">
  <authors>
    <author>Zaid</author>
  </authors>
  <commentList>
    <comment ref="G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اليوم الاول في ناادي الفروسية والثاني في ساحة عدن</t>
        </r>
      </text>
    </comment>
  </commentList>
</comments>
</file>

<file path=xl/comments11.xml><?xml version="1.0" encoding="utf-8"?>
<comments xmlns="http://schemas.openxmlformats.org/spreadsheetml/2006/main">
  <authors>
    <author>Zaid</author>
  </authors>
  <commentList>
    <comment ref="E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</t>
        </r>
      </text>
    </comment>
  </commentList>
</comments>
</file>

<file path=xl/comments12.xml><?xml version="1.0" encoding="utf-8"?>
<comments xmlns="http://schemas.openxmlformats.org/spreadsheetml/2006/main">
  <authors>
    <author>Zaid</author>
  </authors>
  <commentList>
    <comment ref="D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كتب د.علاء مريضة</t>
        </r>
      </text>
    </comment>
  </commentList>
</comments>
</file>

<file path=xl/comments13.xml><?xml version="1.0" encoding="utf-8"?>
<comments xmlns="http://schemas.openxmlformats.org/spreadsheetml/2006/main">
  <authors>
    <author>Dr.zaid</author>
  </authors>
  <commentList>
    <comment ref="F9" authorId="0">
      <text>
        <r>
          <rPr>
            <b/>
            <sz val="9"/>
            <color indexed="81"/>
            <rFont val="Tahoma"/>
            <charset val="178"/>
          </rPr>
          <t>Dr.zaid:</t>
        </r>
        <r>
          <rPr>
            <sz val="9"/>
            <color indexed="81"/>
            <rFont val="Tahoma"/>
            <charset val="178"/>
          </rPr>
          <t xml:space="preserve">
اجازة من دكتورة عفاف ثم الغيت</t>
        </r>
      </text>
    </comment>
  </commentList>
</comments>
</file>

<file path=xl/comments2.xml><?xml version="1.0" encoding="utf-8"?>
<comments xmlns="http://schemas.openxmlformats.org/spreadsheetml/2006/main">
  <authors>
    <author>Zaid</author>
  </authors>
  <commentList>
    <comment ref="D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E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تشخيصات  </t>
        </r>
      </text>
    </comment>
    <comment ref="F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G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W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X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Z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AA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E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S1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T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U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V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W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X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E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T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U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V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W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X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S1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T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U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V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W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X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S1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T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U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V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W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X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E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R1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S1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T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U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V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W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X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E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S1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T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U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V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W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X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E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R2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S2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T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U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V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W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X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E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R2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S2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T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U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V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W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X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R2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S2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T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U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</t>
        </r>
      </text>
    </comment>
    <comment ref="V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W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X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P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2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P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2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2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P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2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2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P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2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2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P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2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2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P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2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2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P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2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2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P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3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3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P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3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3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P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3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P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3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3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
طالبة استضافة امتحنت في قسم التوليد في ذلك اليوم</t>
        </r>
      </text>
    </comment>
    <comment ref="W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P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Q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R3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S3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
طالبة استضافة امتحنت في قسم التوليد في ذلك اليوم</t>
        </r>
      </text>
    </comment>
    <comment ref="W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L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R35" authorId="0">
      <text>
        <r>
          <rPr>
            <b/>
            <sz val="9"/>
            <color indexed="81"/>
            <rFont val="Tahoma"/>
          </rPr>
          <t>د.سفيان</t>
        </r>
      </text>
    </comment>
    <comment ref="S35" authorId="0">
      <text>
        <r>
          <rPr>
            <b/>
            <sz val="9"/>
            <color indexed="81"/>
            <rFont val="Tahoma"/>
          </rPr>
          <t>د.سفيان</t>
        </r>
      </text>
    </comment>
    <comment ref="T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U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V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W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X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O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Q3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3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U3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V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N3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O3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3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U3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V3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3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N3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O3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3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U3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V3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3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N3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O3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3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3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U3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V3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3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N4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O4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4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Q4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4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U4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V4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4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N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O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Q4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4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U4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V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N4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O4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4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Q4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4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U4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V4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4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N4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O4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4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Q4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4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U4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V4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4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N4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O4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4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Q4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T4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U4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V4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4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J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O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Q4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R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T4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
</t>
        </r>
      </text>
    </comment>
    <comment ref="U4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
</t>
        </r>
      </text>
    </comment>
    <comment ref="V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T4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
</t>
        </r>
      </text>
    </comment>
    <comment ref="U4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
</t>
        </r>
      </text>
    </comment>
    <comment ref="V4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4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T4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
</t>
        </r>
      </text>
    </comment>
    <comment ref="U4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
</t>
        </r>
      </text>
    </comment>
    <comment ref="V4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W4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 عبد الهادي</t>
        </r>
      </text>
    </comment>
    <comment ref="L4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4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P4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4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4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S4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4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4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4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4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P4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4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4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S4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L5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5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5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5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P5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5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5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S5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L5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5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5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5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P5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5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5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S5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L5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5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5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5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P5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5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5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S5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L5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5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5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5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P5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5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5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S5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L5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5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5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5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P5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5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5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S5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L5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5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5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5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P5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5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5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S5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L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P5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5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S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L5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5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5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5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P5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5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5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S5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L5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M5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N5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O5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P5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Q5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R5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S5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J5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5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5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5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5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5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5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5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5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6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6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6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6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6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6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6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6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6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6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6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6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6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6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6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6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6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6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6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6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6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وسن
مجاز من قبل دكتورة عفاف</t>
        </r>
      </text>
    </comment>
    <comment ref="K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وسن
مجاز من قبل دكتورة عفاف</t>
        </r>
      </text>
    </comment>
    <comment ref="L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6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6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6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6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6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6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6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6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6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6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6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6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
انقطع الطريق بمناسبة عاشوراه واجيزة  من قبل مقرر المادة بعد اتصالها هاتفيا</t>
        </r>
      </text>
    </comment>
    <comment ref="J6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6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6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6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6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6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6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6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6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6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6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6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6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6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6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6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6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6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6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6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6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6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6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6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6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6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6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6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6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6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6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6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6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6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6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6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6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6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6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6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6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6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6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6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6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6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6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6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6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7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K7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L7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M7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7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O7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P7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Q7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R7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S7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H7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7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7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P7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Q7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H7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7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7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P7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Q7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H7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7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
لم يجلب  الاجازة</t>
        </r>
      </text>
    </comment>
    <comment ref="O7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P7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Q7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H7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7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7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P7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Q7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H7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7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7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P7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Q7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H7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7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7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P7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Q7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H7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7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7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P7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Q7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H7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7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7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P7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Q7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H7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7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7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P7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Q7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8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Q8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H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8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8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H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8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8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H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8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8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H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8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8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H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8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8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H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8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8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H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8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8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H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8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8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H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8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8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H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9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9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H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L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N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O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P9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Q9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J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K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N9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O9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X9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
حظور مع مجموعة 11</t>
        </r>
      </text>
    </comment>
    <comment ref="Z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
حضور مع د. سفيان</t>
        </r>
      </text>
    </comment>
    <comment ref="AA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J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K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N9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O9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Z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AA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J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K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N9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O9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Z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AA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J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K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N9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O9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Z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AA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J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K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N9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O9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Z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AA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J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K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N9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O9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Z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AA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J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K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N9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O9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Z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AA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J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K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N9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O9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X9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
حظور مع مجموعة 11</t>
        </r>
      </text>
    </comment>
    <comment ref="Z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AA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J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K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N10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Z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AA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J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K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N10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O10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 
د.حارث</t>
        </r>
      </text>
    </comment>
    <comment ref="Z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AA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H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I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X10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Z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AA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H10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I10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0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0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X10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Z10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0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I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X10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Z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AA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H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I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X10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Z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AA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H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I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X10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Z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AA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H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I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X10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Z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AA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H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I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X10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Z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AA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H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I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X10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Z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AA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H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I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1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Z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AA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H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I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L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X11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Z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AA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سفيان</t>
        </r>
      </text>
    </comment>
    <comment ref="X11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F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G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J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 حارث</t>
        </r>
      </text>
    </comment>
    <comment ref="K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 حارث</t>
        </r>
      </text>
    </comment>
    <comment ref="V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1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F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1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F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1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F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1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F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1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F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1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F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1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F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2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F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2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F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2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F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2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F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G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H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I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J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V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W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 كامل</t>
        </r>
      </text>
    </comment>
    <comment ref="X12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D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D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D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D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D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D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D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D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D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D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E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G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زيد صلاح</t>
        </r>
      </text>
    </comment>
    <comment ref="V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V1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W1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X1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Z1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AA1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</commentList>
</comments>
</file>

<file path=xl/comments3.xml><?xml version="1.0" encoding="utf-8"?>
<comments xmlns="http://schemas.openxmlformats.org/spreadsheetml/2006/main">
  <authors>
    <author>Zaid</author>
    <author>lenovo pc</author>
  </authors>
  <commentList>
    <comment ref="D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U3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لاتوجد درجة مرسلة</t>
        </r>
      </text>
    </comment>
    <comment ref="D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النتيجه  هي معدل لامتحانين احدهما بالتشخيصات والاخر بالنهضه من قبل د. مولود </t>
        </r>
      </text>
    </comment>
    <comment ref="E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1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M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
د.احمد نعمان
د.ايمن برزان</t>
        </r>
      </text>
    </comment>
    <comment ref="N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O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4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5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6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7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8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
مجازة </t>
        </r>
      </text>
    </comment>
    <comment ref="D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19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20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21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D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L22" authorId="0">
      <text>
        <r>
          <rPr>
            <b/>
            <sz val="9"/>
            <color indexed="81"/>
            <rFont val="Tahoma"/>
          </rPr>
          <t>د.توفيق
د.احمد نعمان
.ايمن برزان</t>
        </r>
      </text>
    </comment>
    <comment ref="M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N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 مجاز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S24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لاتوجد درجه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
مجاز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H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3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3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د.علاء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L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M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</t>
        </r>
      </text>
    </comment>
    <comment ref="N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I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3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3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3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3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3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3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3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3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3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3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4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4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4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I4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4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H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 مع مجموعة 7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L4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د.مولود</t>
        </r>
      </text>
    </comment>
    <comment ref="M4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 عبد الهادي</t>
        </r>
      </text>
    </comment>
    <comment ref="H4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4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4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4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4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</t>
        </r>
      </text>
    </comment>
    <comment ref="I5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J5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</t>
        </r>
      </text>
    </comment>
    <comment ref="H5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G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مجازه من قبل دكتورة عفاف </t>
        </r>
      </text>
    </comment>
    <comment ref="H6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6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6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H7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I7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د.توفيق
</t>
        </r>
      </text>
    </comment>
    <comment ref="J7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7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I7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U80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لاتوجد درجة مرسلة</t>
        </r>
      </text>
    </comment>
    <comment ref="E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8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8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9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9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E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H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I9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مولود</t>
        </r>
      </text>
    </comment>
    <comment ref="J9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د.حارث</t>
        </r>
      </text>
    </comment>
    <comment ref="G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N9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
 حظور مع مجموعة 11</t>
        </r>
      </text>
    </comment>
    <comment ref="O9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9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9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N9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
 حظور مع مجموعة 11</t>
        </r>
      </text>
    </comment>
    <comment ref="O9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10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G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 مجازه</t>
        </r>
      </text>
    </comment>
    <comment ref="H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I10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د.كفاح
د.حارث</t>
        </r>
      </text>
    </comment>
    <comment ref="O10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د.وسن</t>
        </r>
      </text>
    </comment>
    <comment ref="F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0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F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U104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لاتوجد درجة مرسلة</t>
        </r>
      </text>
    </comment>
    <comment ref="F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S105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لاتوجد درجه</t>
        </r>
      </text>
    </comment>
    <comment ref="U105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لاتوجد درجة مرسلة</t>
        </r>
      </text>
    </comment>
    <comment ref="F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
لم تحسب تقييم الاسبوع</t>
        </r>
      </text>
    </comment>
    <comment ref="O10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0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0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M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1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F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H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د.حارث</t>
        </r>
      </text>
    </comment>
    <comment ref="N11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O1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</t>
        </r>
      </text>
    </comment>
    <comment ref="N11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د.وسن</t>
        </r>
      </text>
    </comment>
    <comment ref="E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محمد مسجل</t>
        </r>
      </text>
    </comment>
    <comment ref="F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G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حارث</t>
        </r>
      </text>
    </comment>
    <comment ref="M11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U115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لاتوجد درجة مرسلة</t>
        </r>
      </text>
    </comment>
    <comment ref="D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1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2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2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2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2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2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2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2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 ايمن برزان</t>
        </r>
      </text>
    </comment>
    <comment ref="E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F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M12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د.علاء كامل</t>
        </r>
      </text>
    </comment>
    <comment ref="N12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د.سفيان</t>
        </r>
      </text>
    </comment>
    <comment ref="D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25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2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2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26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2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2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27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2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S127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لاتوجد درجه</t>
        </r>
      </text>
    </comment>
    <comment ref="D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28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28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28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29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2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29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 التقييم لدى د. وسن</t>
        </r>
      </text>
    </comment>
    <comment ref="E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0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0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0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1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2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2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3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4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  <comment ref="D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د.محمد مسجل</t>
        </r>
      </text>
    </comment>
    <comment ref="E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د.زيد صلاح</t>
        </r>
      </text>
    </comment>
    <comment ref="F135" authorId="1">
      <text>
        <r>
          <rPr>
            <b/>
            <sz val="9"/>
            <color indexed="81"/>
            <rFont val="Tahoma"/>
            <charset val="178"/>
          </rPr>
          <t>lenovo pc:</t>
        </r>
        <r>
          <rPr>
            <sz val="9"/>
            <color indexed="81"/>
            <rFont val="Tahoma"/>
            <charset val="178"/>
          </rPr>
          <t xml:space="preserve">
تشخيصات</t>
        </r>
      </text>
    </comment>
    <comment ref="M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د.سفيان صالح</t>
        </r>
      </text>
    </comment>
    <comment ref="N13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د.توفيق جاسم</t>
        </r>
      </text>
    </comment>
    <comment ref="O135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د.محمد مسجل</t>
        </r>
      </text>
    </comment>
  </commentList>
</comments>
</file>

<file path=xl/comments4.xml><?xml version="1.0" encoding="utf-8"?>
<comments xmlns="http://schemas.openxmlformats.org/spreadsheetml/2006/main">
  <authors>
    <author>Zaid</author>
    <author>Dr.zaid</author>
  </authors>
  <commentList>
    <comment ref="AJ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AK1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W1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</t>
        </r>
      </text>
    </comment>
    <comment ref="DO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كتب د.علاء مريضة</t>
        </r>
      </text>
    </comment>
    <comment ref="ED29" authorId="1">
      <text>
        <r>
          <rPr>
            <b/>
            <sz val="9"/>
            <color indexed="81"/>
            <rFont val="Tahoma"/>
            <charset val="178"/>
          </rPr>
          <t>Dr.zaid:</t>
        </r>
        <r>
          <rPr>
            <sz val="9"/>
            <color indexed="81"/>
            <rFont val="Tahoma"/>
            <charset val="178"/>
          </rPr>
          <t xml:space="preserve">
اجازة من دكتورة عفاف ثم الغيت</t>
        </r>
      </text>
    </comment>
    <comment ref="CR4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</t>
        </r>
      </text>
    </comment>
    <comment ref="D4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اليوم الاول في ناادي الفروسية والثاني في ساحة عدن</t>
        </r>
      </text>
    </comment>
    <comment ref="AA5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</t>
        </r>
      </text>
    </comment>
    <comment ref="AX58" authorId="1">
      <text>
        <r>
          <rPr>
            <b/>
            <sz val="9"/>
            <color indexed="81"/>
            <rFont val="Tahoma"/>
            <charset val="178"/>
          </rPr>
          <t>Dr.zaid:</t>
        </r>
        <r>
          <rPr>
            <sz val="9"/>
            <color indexed="81"/>
            <rFont val="Tahoma"/>
            <charset val="178"/>
          </rPr>
          <t xml:space="preserve">
لايوجد تقييم من قبل الموقع في الاستماره</t>
        </r>
      </text>
    </comment>
    <comment ref="CF62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نقل الى مجموعة 7</t>
        </r>
      </text>
    </comment>
  </commentList>
</comments>
</file>

<file path=xl/comments5.xml><?xml version="1.0" encoding="utf-8"?>
<comments xmlns="http://schemas.openxmlformats.org/spreadsheetml/2006/main">
  <authors>
    <author>Zaid</author>
    <author>Dr.zaid</author>
  </authors>
  <commentList>
    <comment ref="AW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اليوم الاول في ناادي الفروسية والثاني في ساحة عدن</t>
        </r>
      </text>
    </comment>
    <comment ref="Q23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</t>
        </r>
      </text>
    </comment>
    <comment ref="BD27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BF50" authorId="1">
      <text>
        <r>
          <rPr>
            <b/>
            <sz val="9"/>
            <color indexed="81"/>
            <rFont val="Tahoma"/>
            <charset val="178"/>
          </rPr>
          <t>Dr.zaid:</t>
        </r>
        <r>
          <rPr>
            <sz val="9"/>
            <color indexed="81"/>
            <rFont val="Tahoma"/>
            <charset val="178"/>
          </rPr>
          <t xml:space="preserve">
لايوجد تقييم من قبل الموقع في الاستماره</t>
        </r>
      </text>
    </comment>
    <comment ref="B8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نقل الى مجموعة 7</t>
        </r>
      </text>
    </comment>
    <comment ref="AO96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</t>
        </r>
      </text>
    </comment>
    <comment ref="W119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كتب د.علاء مريضة</t>
        </r>
      </text>
    </comment>
    <comment ref="AC134" authorId="1">
      <text>
        <r>
          <rPr>
            <b/>
            <sz val="9"/>
            <color indexed="81"/>
            <rFont val="Tahoma"/>
            <charset val="178"/>
          </rPr>
          <t>Dr.zaid:</t>
        </r>
        <r>
          <rPr>
            <sz val="9"/>
            <color indexed="81"/>
            <rFont val="Tahoma"/>
            <charset val="178"/>
          </rPr>
          <t xml:space="preserve">
اجازة من دكتورة عفاف ثم الغيت</t>
        </r>
      </text>
    </comment>
  </commentList>
</comments>
</file>

<file path=xl/comments6.xml><?xml version="1.0" encoding="utf-8"?>
<comments xmlns="http://schemas.openxmlformats.org/spreadsheetml/2006/main">
  <authors>
    <author>Zaid</author>
  </authors>
  <commentList>
    <comment ref="E11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</t>
        </r>
      </text>
    </comment>
  </commentList>
</comments>
</file>

<file path=xl/comments7.xml><?xml version="1.0" encoding="utf-8"?>
<comments xmlns="http://schemas.openxmlformats.org/spreadsheetml/2006/main">
  <authors>
    <author>Zaid</author>
  </authors>
  <commentList>
    <comment ref="F4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مجاز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Zaid:</t>
        </r>
        <r>
          <rPr>
            <sz val="9"/>
            <color indexed="81"/>
            <rFont val="Tahoma"/>
            <family val="2"/>
          </rPr>
          <t xml:space="preserve">
استضافه</t>
        </r>
      </text>
    </comment>
  </commentList>
</comments>
</file>

<file path=xl/comments8.xml><?xml version="1.0" encoding="utf-8"?>
<comments xmlns="http://schemas.openxmlformats.org/spreadsheetml/2006/main">
  <authors>
    <author>Dr.zaid</author>
  </authors>
  <commentList>
    <comment ref="G4" authorId="0">
      <text>
        <r>
          <rPr>
            <b/>
            <sz val="9"/>
            <color indexed="81"/>
            <rFont val="Tahoma"/>
            <charset val="178"/>
          </rPr>
          <t>Dr.zaid:</t>
        </r>
        <r>
          <rPr>
            <sz val="9"/>
            <color indexed="81"/>
            <rFont val="Tahoma"/>
            <charset val="178"/>
          </rPr>
          <t xml:space="preserve">
لايوجد تقييم من قبل الموقع في الاستماره</t>
        </r>
      </text>
    </comment>
  </commentList>
</comments>
</file>

<file path=xl/comments9.xml><?xml version="1.0" encoding="utf-8"?>
<comments xmlns="http://schemas.openxmlformats.org/spreadsheetml/2006/main">
  <authors>
    <author>Zaid</author>
  </authors>
  <commentList>
    <comment ref="B15" authorId="0">
      <text>
        <r>
          <rPr>
            <b/>
            <sz val="9"/>
            <color indexed="81"/>
            <rFont val="Tahoma"/>
          </rPr>
          <t>Zaid:</t>
        </r>
        <r>
          <rPr>
            <sz val="9"/>
            <color indexed="81"/>
            <rFont val="Tahoma"/>
          </rPr>
          <t xml:space="preserve">
نقل الى مجموعة 7</t>
        </r>
      </text>
    </comment>
  </commentList>
</comments>
</file>

<file path=xl/sharedStrings.xml><?xml version="1.0" encoding="utf-8"?>
<sst xmlns="http://schemas.openxmlformats.org/spreadsheetml/2006/main" count="2578" uniqueCount="219">
  <si>
    <t>احمد زهير احمد جواد</t>
  </si>
  <si>
    <t>اسحاق ادوار اسحاق سعيد</t>
  </si>
  <si>
    <t>الاء ماجد حميد فرج</t>
  </si>
  <si>
    <t>حسين كريم دوحي خضر</t>
  </si>
  <si>
    <t>سيف سليم أبراهيم محمد رضا</t>
  </si>
  <si>
    <t>مروة عبد الحسن جبار غضيب</t>
  </si>
  <si>
    <t>هاوار امجد خليل حسن</t>
  </si>
  <si>
    <t>هدير احمد عبد محسن</t>
  </si>
  <si>
    <t>هديل محمد سلمان حميد</t>
  </si>
  <si>
    <t>هند كريم كاظم خلف</t>
  </si>
  <si>
    <t>ساره عبد السلام محمد جميل</t>
  </si>
  <si>
    <t>سيف ناظم حسين خلف</t>
  </si>
  <si>
    <t>ليث سالم علي عباس</t>
  </si>
  <si>
    <t>مروان عقيل فيصل نوري</t>
  </si>
  <si>
    <t>محمد طاهر بريسم ساجت</t>
  </si>
  <si>
    <t>مريم سعد داود علي</t>
  </si>
  <si>
    <t>مصطفى انمار اورخان راجي</t>
  </si>
  <si>
    <t>مصطفى فرات صالح احمد</t>
  </si>
  <si>
    <t>نبأ فاضل عباس حسين</t>
  </si>
  <si>
    <t>نور عوني سلمان ابراهيم</t>
  </si>
  <si>
    <t>احمد حمدي صالح</t>
  </si>
  <si>
    <t>بلال شيبوب عبد الله</t>
  </si>
  <si>
    <t>حسين علي حسين</t>
  </si>
  <si>
    <t>حقي حميد حسن مهاوش</t>
  </si>
  <si>
    <t>حنين محمد عبد صالح</t>
  </si>
  <si>
    <t>زيد ناطق مجيد عبد اللطيف</t>
  </si>
  <si>
    <t>سارة اياد احمد</t>
  </si>
  <si>
    <t>مصطفى رعد محمد علي</t>
  </si>
  <si>
    <t>هيثم هشام سلمان مهدي</t>
  </si>
  <si>
    <t>أحمد صادق جاسم حميد</t>
  </si>
  <si>
    <t>بشار هلال صاحب مهدي</t>
  </si>
  <si>
    <t>رؤى علي خلف صابر</t>
  </si>
  <si>
    <t>رسل محمد حسين علي</t>
  </si>
  <si>
    <t>رنا محمود احمد محمود</t>
  </si>
  <si>
    <t>زيد خالد احمد</t>
  </si>
  <si>
    <t>صفا كاظم شمخي عامر</t>
  </si>
  <si>
    <t>كرار صبيح مهدي ناصر</t>
  </si>
  <si>
    <t>مالك انس قدوري</t>
  </si>
  <si>
    <t>نوره نبيل كاظم عودة</t>
  </si>
  <si>
    <t>بان مناف علي عزيز</t>
  </si>
  <si>
    <t>رؤيا نبيه محمد عطا جواد</t>
  </si>
  <si>
    <t>رسل ثامر حسين علي</t>
  </si>
  <si>
    <t>شهد جمال محمد نوري أحمد</t>
  </si>
  <si>
    <t>عبد الرحمن محمد نجم محمد</t>
  </si>
  <si>
    <t>فاطمة ألياس خضير عبد الله</t>
  </si>
  <si>
    <t>محمد خالد عبد الظاهر محمد</t>
  </si>
  <si>
    <t>مروة كمال علوان خلف</t>
  </si>
  <si>
    <t xml:space="preserve">حنين نبيل غفوري جاسم </t>
  </si>
  <si>
    <t>رغداء داود عبيد داود</t>
  </si>
  <si>
    <t>رقية امجد فرحان عبد الحميد</t>
  </si>
  <si>
    <t>رقية مؤيد توفيق ابراهيم</t>
  </si>
  <si>
    <t>روند برهان عبد الرحيم</t>
  </si>
  <si>
    <t>زينب علاء احمد خضير</t>
  </si>
  <si>
    <t>سعد طه مسعود عبد</t>
  </si>
  <si>
    <t>عبد السلام عبد الكريم حسن</t>
  </si>
  <si>
    <t>ليليان زياد محمد لطيف</t>
  </si>
  <si>
    <t>ميس علي محمود حسن</t>
  </si>
  <si>
    <t>ياسر بهاء كريم توفيق</t>
  </si>
  <si>
    <t>اسامة جبار مذود</t>
  </si>
  <si>
    <t>تمارة رياض مهاوي خلاوي</t>
  </si>
  <si>
    <t>حسن موفق علي مهدي</t>
  </si>
  <si>
    <t>ريم مهند محمود حسين</t>
  </si>
  <si>
    <t>غادة فراس فيصل عبد الكريم</t>
  </si>
  <si>
    <t>لبنى جميل حسين علي</t>
  </si>
  <si>
    <t>ملاك علي فاضل كاظم</t>
  </si>
  <si>
    <t>منار نعمة رشيد حاجم</t>
  </si>
  <si>
    <t>أثير كريم كاظم جادر</t>
  </si>
  <si>
    <t>جلنار جعفر صادق حسن</t>
  </si>
  <si>
    <t>حسون ناظم حسون عبيد</t>
  </si>
  <si>
    <t>ذر محمد خليل ابراهيم</t>
  </si>
  <si>
    <t>علي عامر ناجي ياس</t>
  </si>
  <si>
    <t>محمد حسن محمد راشد</t>
  </si>
  <si>
    <t>مرتضى محسن كريم ضيدان</t>
  </si>
  <si>
    <t xml:space="preserve">مصطفى سالم عارف عبدآل </t>
  </si>
  <si>
    <t>مصطفى ماجد عبيد مهدي</t>
  </si>
  <si>
    <t>هيثم محمد عبود خماس</t>
  </si>
  <si>
    <t>يسر ماجد صباح مرامي</t>
  </si>
  <si>
    <t xml:space="preserve">أحمد جمال تركي حميد </t>
  </si>
  <si>
    <t>أحمد مهدي صالح مهدي</t>
  </si>
  <si>
    <t>أكرم ياسين جهاد شندوخ</t>
  </si>
  <si>
    <t>حنين داود ناصر ابراهيم</t>
  </si>
  <si>
    <t>حوراء بلاسم كاظم علوان</t>
  </si>
  <si>
    <t>زينب عصام هاني فيصل</t>
  </si>
  <si>
    <t>سرود حسين محمد عيسى</t>
  </si>
  <si>
    <t>سلام هادي فياض ذياب</t>
  </si>
  <si>
    <t>صلاح جمال تركي حميد</t>
  </si>
  <si>
    <t>عمر عدنان مشرف محمد</t>
  </si>
  <si>
    <t>ازدهار جاسم محمد عبد</t>
  </si>
  <si>
    <t>اكرم ستار جبار عبد الله</t>
  </si>
  <si>
    <t>الاء حميد خلف كعيور</t>
  </si>
  <si>
    <t>حارث أحمد فاضل أحمد</t>
  </si>
  <si>
    <t>سارة سليم مهدي غلام</t>
  </si>
  <si>
    <t>شهد مظفر سمين جعفر</t>
  </si>
  <si>
    <t>علي سامي نصيف جاسم</t>
  </si>
  <si>
    <t>علي عبد الرحيم عبد الرضا جابر</t>
  </si>
  <si>
    <t xml:space="preserve">مظهر حازم صالح محمد امين </t>
  </si>
  <si>
    <t>مها صباح عبيد حسين</t>
  </si>
  <si>
    <t>يوسف مؤيد عبد الحميد يعقوب</t>
  </si>
  <si>
    <t>حسام سعود عبد الرضا هليل</t>
  </si>
  <si>
    <t>فراس حسين خليل ابراهيم</t>
  </si>
  <si>
    <t>مؤمن سمير علي فرج</t>
  </si>
  <si>
    <t>محمد سلام صادق حمادي</t>
  </si>
  <si>
    <t>محمد عباس فرمان حسن</t>
  </si>
  <si>
    <t>مرتضى فهمي ناوة امين</t>
  </si>
  <si>
    <t>نور ثامر عبد السادة سلمان</t>
  </si>
  <si>
    <t>هايدي سعود عريبي حسن</t>
  </si>
  <si>
    <t>هبة جبار عبيد جاسم</t>
  </si>
  <si>
    <t>وليد خالد عبد الحسن عباس</t>
  </si>
  <si>
    <t>ديانا مؤيد قنبر حميد</t>
  </si>
  <si>
    <t>رفل محمد جعفر صادق</t>
  </si>
  <si>
    <t>زهراء رمضان كل محمد</t>
  </si>
  <si>
    <t>علا نزار عبد الملك عبد السلام</t>
  </si>
  <si>
    <t>علي محمود موسى الماس</t>
  </si>
  <si>
    <t>عمر ياسين محمد شوكة</t>
  </si>
  <si>
    <t>محمد فريد شلال كعيد</t>
  </si>
  <si>
    <t>مصطفى اكرم شلال واكع</t>
  </si>
  <si>
    <t>هبة ماجد رسول ياسين</t>
  </si>
  <si>
    <t>ياسمين ثامر زكي فيصل</t>
  </si>
  <si>
    <t>يوسف ابراهيم خليل حسين</t>
  </si>
  <si>
    <t>ت</t>
  </si>
  <si>
    <t>المجموعة</t>
  </si>
  <si>
    <t xml:space="preserve">اسم الطالب </t>
  </si>
  <si>
    <t xml:space="preserve">سامان عبدالستار عبدالجبار </t>
  </si>
  <si>
    <t xml:space="preserve">ميساء عبد الحسين فياض </t>
  </si>
  <si>
    <t xml:space="preserve">مصطفى جمال خماس </t>
  </si>
  <si>
    <t xml:space="preserve">أحمد باسم عبد القادر </t>
  </si>
  <si>
    <t xml:space="preserve">رقية مراد الدين فرحان </t>
  </si>
  <si>
    <t>15/10/2014</t>
  </si>
  <si>
    <t>22/10/2014</t>
  </si>
  <si>
    <t>16/10/2014</t>
  </si>
  <si>
    <t>29/10/2014</t>
  </si>
  <si>
    <t>19/11/2014</t>
  </si>
  <si>
    <t>26/11/2014</t>
  </si>
  <si>
    <t>23/10/2014</t>
  </si>
  <si>
    <t>30/10/2015</t>
  </si>
  <si>
    <t>13/11/2014</t>
  </si>
  <si>
    <t>20/11/2014</t>
  </si>
  <si>
    <t>27/11/2014</t>
  </si>
  <si>
    <t>ح</t>
  </si>
  <si>
    <t>غ</t>
  </si>
  <si>
    <t>مجاز</t>
  </si>
  <si>
    <t>لبنى ضاري محمد</t>
  </si>
  <si>
    <t>3/12/1015</t>
  </si>
  <si>
    <t>ايلاف عبد القادر</t>
  </si>
  <si>
    <t>م</t>
  </si>
  <si>
    <t>مصطفى علي</t>
  </si>
  <si>
    <t>17/12/2014</t>
  </si>
  <si>
    <t>18/12/2014</t>
  </si>
  <si>
    <t>ايمن رضوان</t>
  </si>
  <si>
    <t xml:space="preserve">اسامة خالد </t>
  </si>
  <si>
    <t>اسامة خالد</t>
  </si>
  <si>
    <t>24/12/2014</t>
  </si>
  <si>
    <t xml:space="preserve">هند سهيل عبد عبدالله </t>
  </si>
  <si>
    <t>وردة ذياب  فرحان</t>
  </si>
  <si>
    <t xml:space="preserve">ابتهال حسين ثامر </t>
  </si>
  <si>
    <t>25/12/2014</t>
  </si>
  <si>
    <t xml:space="preserve">وردة ذياب فرحان </t>
  </si>
  <si>
    <t>31/12/2014</t>
  </si>
  <si>
    <t>مجازة</t>
  </si>
  <si>
    <t xml:space="preserve"> </t>
  </si>
  <si>
    <t>الصفا حسن</t>
  </si>
  <si>
    <t>سيف عبد عبدالله</t>
  </si>
  <si>
    <t>sum</t>
  </si>
  <si>
    <t>avarege</t>
  </si>
  <si>
    <t>no. of attendence</t>
  </si>
  <si>
    <t>التاريخ</t>
  </si>
  <si>
    <t xml:space="preserve">يوم </t>
  </si>
  <si>
    <t>شهر</t>
  </si>
  <si>
    <t>الموقع</t>
  </si>
  <si>
    <t xml:space="preserve">الاستاذ المقيم </t>
  </si>
  <si>
    <t>كلية 1</t>
  </si>
  <si>
    <t>كلية 2</t>
  </si>
  <si>
    <t>مختبرات النهضة</t>
  </si>
  <si>
    <t xml:space="preserve"> مستوصف الفروسية</t>
  </si>
  <si>
    <t>تشخيصات</t>
  </si>
  <si>
    <t xml:space="preserve">زيد صلاح حسين </t>
  </si>
  <si>
    <t>جراحة (10)</t>
  </si>
  <si>
    <t>امراض الدواجن (5)</t>
  </si>
  <si>
    <t>توليد بيطري(5)</t>
  </si>
  <si>
    <t>اسامة خالد فرحان</t>
  </si>
  <si>
    <t xml:space="preserve">الصفا حسن ابراهيم </t>
  </si>
  <si>
    <t>جراحة (5)</t>
  </si>
  <si>
    <t>التقييم النهائي</t>
  </si>
  <si>
    <t>16/2/2015</t>
  </si>
  <si>
    <t>توفيق جاسم</t>
  </si>
  <si>
    <t>وسن عبد الرزاق</t>
  </si>
  <si>
    <t>المستشفى البيطري /عدن</t>
  </si>
  <si>
    <t>محمد مسجل</t>
  </si>
  <si>
    <t>سفيان صالح</t>
  </si>
  <si>
    <t>16/3/2015</t>
  </si>
  <si>
    <t>كفاح عودة</t>
  </si>
  <si>
    <t>23/2/2015</t>
  </si>
  <si>
    <t>الصفا حسن ابراهيم</t>
  </si>
  <si>
    <t>علاء كامل</t>
  </si>
  <si>
    <t>13/4/2015</t>
  </si>
  <si>
    <t>20/4/2015</t>
  </si>
  <si>
    <t>23/3/2015</t>
  </si>
  <si>
    <t>27/4/2015</t>
  </si>
  <si>
    <t>30/3/2015</t>
  </si>
  <si>
    <t>اثير كريم كاظم</t>
  </si>
  <si>
    <t>المجموع</t>
  </si>
  <si>
    <t xml:space="preserve">عدد الاسابيع </t>
  </si>
  <si>
    <t>المعدل</t>
  </si>
  <si>
    <t>المجموعه</t>
  </si>
  <si>
    <t>د.وسن عبد الرزاق</t>
  </si>
  <si>
    <t>د.سفيان صالح</t>
  </si>
  <si>
    <t xml:space="preserve">د.زيد صلاح  </t>
  </si>
  <si>
    <t>د.توفيق جاسم</t>
  </si>
  <si>
    <t>د.كفاح عودة</t>
  </si>
  <si>
    <t>د.محمد مسجل</t>
  </si>
  <si>
    <t xml:space="preserve">د.زيد صلاح حسين </t>
  </si>
  <si>
    <t>د. توفيق جاسم</t>
  </si>
  <si>
    <t>د.علاء كامل</t>
  </si>
  <si>
    <t xml:space="preserve"> /عدن</t>
  </si>
  <si>
    <t>دزسفيان صالح</t>
  </si>
  <si>
    <t>تد.وفيق جاسم</t>
  </si>
  <si>
    <t xml:space="preserve">مصطفى سالم عارف </t>
  </si>
  <si>
    <t xml:space="preserve">مرتضى محسن كريم </t>
  </si>
  <si>
    <t xml:space="preserve">د زيد </t>
  </si>
</sst>
</file>

<file path=xl/styles.xml><?xml version="1.0" encoding="utf-8"?>
<styleSheet xmlns="http://schemas.openxmlformats.org/spreadsheetml/2006/main">
  <numFmts count="2">
    <numFmt numFmtId="164" formatCode="[$-1010000]d/m/yyyy;@"/>
    <numFmt numFmtId="165" formatCode="0.0"/>
  </numFmts>
  <fonts count="1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78"/>
    </font>
    <font>
      <b/>
      <sz val="9"/>
      <color indexed="81"/>
      <name val="Tahoma"/>
      <charset val="178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2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0" fillId="0" borderId="0" xfId="0" applyFont="1"/>
    <xf numFmtId="0" fontId="3" fillId="0" borderId="1" xfId="0" applyFont="1" applyBorder="1" applyAlignment="1">
      <alignment horizontal="right" vertical="center" wrapText="1" readingOrder="2"/>
    </xf>
    <xf numFmtId="0" fontId="3" fillId="0" borderId="3" xfId="0" applyFont="1" applyBorder="1" applyAlignment="1">
      <alignment horizontal="justify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justify" vertical="center" wrapText="1" readingOrder="2"/>
    </xf>
    <xf numFmtId="0" fontId="2" fillId="0" borderId="3" xfId="0" applyFont="1" applyBorder="1" applyAlignment="1">
      <alignment horizontal="right" vertical="center" wrapText="1" readingOrder="2"/>
    </xf>
    <xf numFmtId="164" fontId="0" fillId="0" borderId="0" xfId="0" applyNumberFormat="1" applyFont="1" applyAlignment="1">
      <alignment textRotation="90"/>
    </xf>
    <xf numFmtId="14" fontId="0" fillId="0" borderId="0" xfId="0" applyNumberFormat="1" applyFont="1" applyAlignment="1">
      <alignment textRotation="90"/>
    </xf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0" fillId="0" borderId="0" xfId="0" applyBorder="1"/>
    <xf numFmtId="0" fontId="0" fillId="0" borderId="0" xfId="0" applyFill="1"/>
    <xf numFmtId="0" fontId="3" fillId="0" borderId="3" xfId="0" applyFont="1" applyFill="1" applyBorder="1" applyAlignment="1">
      <alignment horizontal="justify" vertical="center" wrapText="1" readingOrder="2"/>
    </xf>
    <xf numFmtId="0" fontId="3" fillId="0" borderId="5" xfId="0" applyFont="1" applyBorder="1" applyAlignment="1">
      <alignment horizontal="justify" vertical="center" wrapText="1" readingOrder="2"/>
    </xf>
    <xf numFmtId="0" fontId="1" fillId="0" borderId="4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justify" vertical="center" wrapText="1" readingOrder="2"/>
    </xf>
    <xf numFmtId="0" fontId="1" fillId="0" borderId="2" xfId="0" applyFont="1" applyFill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164" fontId="0" fillId="2" borderId="0" xfId="0" applyNumberFormat="1" applyFont="1" applyFill="1" applyAlignment="1">
      <alignment textRotation="9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7" xfId="0" applyFont="1" applyBorder="1" applyAlignment="1">
      <alignment horizontal="right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164" fontId="0" fillId="0" borderId="10" xfId="0" applyNumberFormat="1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 horizontal="center" vertical="center" textRotation="90"/>
    </xf>
    <xf numFmtId="2" fontId="0" fillId="0" borderId="11" xfId="0" applyNumberFormat="1" applyFont="1" applyBorder="1" applyAlignment="1">
      <alignment horizontal="center" vertical="center" textRotation="90"/>
    </xf>
    <xf numFmtId="0" fontId="0" fillId="0" borderId="7" xfId="0" applyBorder="1"/>
    <xf numFmtId="0" fontId="3" fillId="0" borderId="10" xfId="0" applyFont="1" applyBorder="1" applyAlignment="1">
      <alignment horizontal="right" vertical="center" wrapText="1" readingOrder="2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justify" vertical="center" wrapText="1" readingOrder="2"/>
    </xf>
    <xf numFmtId="0" fontId="0" fillId="2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 readingOrder="2"/>
    </xf>
    <xf numFmtId="0" fontId="3" fillId="0" borderId="8" xfId="0" applyFont="1" applyFill="1" applyBorder="1" applyAlignment="1">
      <alignment horizontal="justify" vertical="center" wrapText="1" readingOrder="2"/>
    </xf>
    <xf numFmtId="0" fontId="2" fillId="0" borderId="8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left" vertical="center" textRotation="90" wrapText="1" readingOrder="2"/>
    </xf>
    <xf numFmtId="0" fontId="3" fillId="0" borderId="0" xfId="0" applyFont="1" applyBorder="1" applyAlignment="1">
      <alignment horizontal="left" vertical="center" textRotation="90" wrapText="1" readingOrder="2"/>
    </xf>
    <xf numFmtId="0" fontId="3" fillId="0" borderId="1" xfId="0" applyFont="1" applyBorder="1" applyAlignment="1">
      <alignment horizontal="left" vertical="center" textRotation="90" wrapText="1" readingOrder="2"/>
    </xf>
    <xf numFmtId="0" fontId="3" fillId="0" borderId="3" xfId="0" applyFont="1" applyBorder="1" applyAlignment="1">
      <alignment horizontal="left" vertical="center" textRotation="90" wrapText="1" readingOrder="2"/>
    </xf>
    <xf numFmtId="0" fontId="3" fillId="0" borderId="3" xfId="0" applyFont="1" applyFill="1" applyBorder="1" applyAlignment="1">
      <alignment horizontal="left" vertical="center" textRotation="90" wrapText="1" readingOrder="2"/>
    </xf>
    <xf numFmtId="0" fontId="3" fillId="0" borderId="5" xfId="0" applyFont="1" applyBorder="1" applyAlignment="1">
      <alignment horizontal="left" vertical="center" textRotation="90" wrapText="1" readingOrder="2"/>
    </xf>
    <xf numFmtId="0" fontId="0" fillId="0" borderId="0" xfId="0" applyAlignment="1">
      <alignment horizontal="left" vertical="center" textRotation="90"/>
    </xf>
    <xf numFmtId="0" fontId="8" fillId="0" borderId="0" xfId="0" applyFont="1" applyAlignment="1">
      <alignment horizontal="left" vertical="center" textRotation="90"/>
    </xf>
    <xf numFmtId="14" fontId="0" fillId="0" borderId="0" xfId="0" applyNumberFormat="1"/>
    <xf numFmtId="165" fontId="0" fillId="0" borderId="0" xfId="0" applyNumberFormat="1"/>
    <xf numFmtId="164" fontId="0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/>
    <xf numFmtId="2" fontId="0" fillId="0" borderId="0" xfId="0" applyNumberFormat="1"/>
    <xf numFmtId="0" fontId="1" fillId="0" borderId="0" xfId="0" applyFont="1" applyFill="1" applyBorder="1" applyAlignment="1">
      <alignment horizontal="center" vertical="center" wrapText="1" readingOrder="2"/>
    </xf>
    <xf numFmtId="165" fontId="0" fillId="0" borderId="0" xfId="0" applyNumberFormat="1" applyFill="1"/>
    <xf numFmtId="14" fontId="0" fillId="0" borderId="0" xfId="0" applyNumberFormat="1" applyFill="1"/>
    <xf numFmtId="14" fontId="0" fillId="0" borderId="0" xfId="0" applyNumberFormat="1" applyAlignment="1">
      <alignment textRotation="180"/>
    </xf>
    <xf numFmtId="0" fontId="0" fillId="0" borderId="0" xfId="0" applyAlignment="1">
      <alignment textRotation="180"/>
    </xf>
    <xf numFmtId="14" fontId="0" fillId="0" borderId="0" xfId="0" applyNumberFormat="1" applyFill="1" applyAlignment="1">
      <alignment textRotation="180"/>
    </xf>
    <xf numFmtId="0" fontId="3" fillId="0" borderId="3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right" vertical="center" readingOrder="2"/>
    </xf>
    <xf numFmtId="0" fontId="0" fillId="0" borderId="0" xfId="0" applyAlignment="1">
      <alignment horizontal="right" readingOrder="2"/>
    </xf>
    <xf numFmtId="0" fontId="8" fillId="0" borderId="0" xfId="0" applyFont="1" applyAlignment="1">
      <alignment horizontal="left" vertical="center" readingOrder="2"/>
    </xf>
    <xf numFmtId="0" fontId="0" fillId="0" borderId="0" xfId="0" applyFill="1" applyAlignment="1">
      <alignment horizontal="left" vertical="center" textRotation="90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 textRotation="90"/>
    </xf>
    <xf numFmtId="2" fontId="0" fillId="0" borderId="0" xfId="0" applyNumberFormat="1" applyFill="1"/>
    <xf numFmtId="0" fontId="0" fillId="0" borderId="0" xfId="0" applyAlignment="1">
      <alignment vertical="center" textRotation="180"/>
    </xf>
    <xf numFmtId="14" fontId="0" fillId="0" borderId="0" xfId="0" applyNumberFormat="1" applyAlignment="1">
      <alignment vertical="center" textRotation="180"/>
    </xf>
    <xf numFmtId="0" fontId="1" fillId="0" borderId="0" xfId="0" applyFont="1" applyAlignment="1">
      <alignment horizontal="right" vertical="center" readingOrder="2"/>
    </xf>
    <xf numFmtId="0" fontId="12" fillId="0" borderId="0" xfId="0" applyFont="1" applyAlignment="1">
      <alignment textRotation="180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readingOrder="2"/>
    </xf>
    <xf numFmtId="0" fontId="12" fillId="0" borderId="0" xfId="0" applyFont="1" applyAlignment="1">
      <alignment vertical="top" textRotation="180"/>
    </xf>
    <xf numFmtId="14" fontId="12" fillId="0" borderId="0" xfId="0" applyNumberFormat="1" applyFont="1" applyAlignment="1">
      <alignment vertical="top" textRotation="180"/>
    </xf>
    <xf numFmtId="0" fontId="8" fillId="0" borderId="12" xfId="0" applyFont="1" applyBorder="1" applyAlignment="1">
      <alignment horizontal="left" vertical="center" readingOrder="2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textRotation="90"/>
    </xf>
    <xf numFmtId="0" fontId="0" fillId="2" borderId="12" xfId="0" applyFill="1" applyBorder="1" applyAlignment="1">
      <alignment horizontal="left" vertical="center" textRotation="90"/>
    </xf>
    <xf numFmtId="0" fontId="3" fillId="0" borderId="12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center" vertical="center" wrapText="1" readingOrder="2"/>
    </xf>
    <xf numFmtId="2" fontId="11" fillId="0" borderId="12" xfId="0" applyNumberFormat="1" applyFont="1" applyBorder="1"/>
    <xf numFmtId="0" fontId="11" fillId="0" borderId="12" xfId="0" applyFont="1" applyBorder="1"/>
    <xf numFmtId="0" fontId="0" fillId="0" borderId="12" xfId="0" applyBorder="1"/>
    <xf numFmtId="0" fontId="12" fillId="0" borderId="12" xfId="0" applyFont="1" applyBorder="1" applyAlignment="1">
      <alignment horizontal="left" vertical="center" readingOrder="2"/>
    </xf>
    <xf numFmtId="0" fontId="12" fillId="0" borderId="12" xfId="0" applyFont="1" applyBorder="1" applyAlignment="1">
      <alignment horizontal="left" vertical="center" textRotation="90"/>
    </xf>
    <xf numFmtId="0" fontId="12" fillId="2" borderId="12" xfId="0" applyFont="1" applyFill="1" applyBorder="1" applyAlignment="1">
      <alignment horizontal="left" vertical="center" textRotation="90"/>
    </xf>
    <xf numFmtId="0" fontId="12" fillId="0" borderId="12" xfId="0" applyFont="1" applyBorder="1" applyAlignment="1">
      <alignment horizontal="right" vertical="center" wrapText="1" readingOrder="2"/>
    </xf>
    <xf numFmtId="2" fontId="12" fillId="0" borderId="12" xfId="0" applyNumberFormat="1" applyFont="1" applyBorder="1"/>
    <xf numFmtId="0" fontId="12" fillId="0" borderId="12" xfId="0" applyFont="1" applyBorder="1"/>
    <xf numFmtId="2" fontId="12" fillId="3" borderId="12" xfId="0" applyNumberFormat="1" applyFont="1" applyFill="1" applyBorder="1"/>
    <xf numFmtId="0" fontId="12" fillId="0" borderId="12" xfId="0" applyFont="1" applyFill="1" applyBorder="1" applyAlignment="1">
      <alignment horizontal="right" vertical="center" wrapText="1" readingOrder="2"/>
    </xf>
    <xf numFmtId="0" fontId="1" fillId="0" borderId="12" xfId="0" applyFont="1" applyFill="1" applyBorder="1" applyAlignment="1">
      <alignment horizontal="center" vertical="center" wrapText="1" readingOrder="2"/>
    </xf>
    <xf numFmtId="2" fontId="12" fillId="4" borderId="12" xfId="0" applyNumberFormat="1" applyFont="1" applyFill="1" applyBorder="1"/>
    <xf numFmtId="0" fontId="1" fillId="0" borderId="12" xfId="0" applyFont="1" applyBorder="1" applyAlignment="1">
      <alignment horizontal="left" vertical="center" readingOrder="2"/>
    </xf>
    <xf numFmtId="0" fontId="12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 readingOrder="2"/>
    </xf>
    <xf numFmtId="0" fontId="0" fillId="0" borderId="12" xfId="0" applyBorder="1" applyAlignment="1">
      <alignment vertical="center" textRotation="180"/>
    </xf>
    <xf numFmtId="0" fontId="0" fillId="0" borderId="12" xfId="0" applyBorder="1" applyAlignment="1">
      <alignment textRotation="180"/>
    </xf>
    <xf numFmtId="14" fontId="0" fillId="0" borderId="12" xfId="0" applyNumberFormat="1" applyBorder="1" applyAlignment="1">
      <alignment vertical="center" textRotation="180"/>
    </xf>
    <xf numFmtId="0" fontId="12" fillId="0" borderId="12" xfId="0" applyFont="1" applyBorder="1" applyAlignment="1">
      <alignment horizontal="center" vertical="center" wrapText="1" readingOrder="2"/>
    </xf>
    <xf numFmtId="14" fontId="0" fillId="0" borderId="12" xfId="0" applyNumberFormat="1" applyBorder="1" applyAlignment="1">
      <alignment textRotation="180"/>
    </xf>
    <xf numFmtId="0" fontId="12" fillId="0" borderId="12" xfId="0" applyFont="1" applyFill="1" applyBorder="1" applyAlignment="1">
      <alignment horizontal="center" vertical="center" wrapText="1" readingOrder="2"/>
    </xf>
    <xf numFmtId="0" fontId="0" fillId="0" borderId="12" xfId="0" applyBorder="1" applyAlignment="1">
      <alignment horizontal="right" readingOrder="2"/>
    </xf>
    <xf numFmtId="0" fontId="12" fillId="2" borderId="12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right" vertical="center" wrapText="1" readingOrder="2"/>
    </xf>
    <xf numFmtId="2" fontId="12" fillId="0" borderId="12" xfId="0" applyNumberFormat="1" applyFont="1" applyFill="1" applyBorder="1"/>
    <xf numFmtId="2" fontId="1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right" vertical="center" wrapText="1" readingOrder="2"/>
    </xf>
    <xf numFmtId="0" fontId="0" fillId="0" borderId="12" xfId="0" applyFont="1" applyBorder="1" applyAlignment="1">
      <alignment textRotation="180"/>
    </xf>
    <xf numFmtId="0" fontId="0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right" vertical="center" readingOrder="2"/>
    </xf>
    <xf numFmtId="0" fontId="0" fillId="0" borderId="12" xfId="0" applyFont="1" applyBorder="1" applyAlignment="1">
      <alignment vertical="center" textRotation="180"/>
    </xf>
    <xf numFmtId="14" fontId="0" fillId="0" borderId="12" xfId="0" applyNumberFormat="1" applyFont="1" applyBorder="1" applyAlignment="1">
      <alignment vertical="center" textRotation="180"/>
    </xf>
    <xf numFmtId="0" fontId="0" fillId="0" borderId="12" xfId="0" applyFont="1" applyBorder="1" applyAlignment="1">
      <alignment horizontal="left" vertical="center" textRotation="90"/>
    </xf>
    <xf numFmtId="14" fontId="0" fillId="0" borderId="12" xfId="0" applyNumberFormat="1" applyFill="1" applyBorder="1" applyAlignment="1">
      <alignment vertical="center" textRotation="180"/>
    </xf>
    <xf numFmtId="0" fontId="0" fillId="0" borderId="12" xfId="0" applyFill="1" applyBorder="1" applyAlignment="1">
      <alignment horizontal="left" vertical="center" textRotation="90"/>
    </xf>
    <xf numFmtId="0" fontId="12" fillId="0" borderId="12" xfId="0" applyFont="1" applyFill="1" applyBorder="1" applyAlignment="1">
      <alignment horizontal="left" vertical="center" textRotation="90"/>
    </xf>
    <xf numFmtId="0" fontId="1" fillId="0" borderId="12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vertical="center" wrapText="1" readingOrder="2"/>
    </xf>
    <xf numFmtId="2" fontId="12" fillId="0" borderId="12" xfId="0" applyNumberFormat="1" applyFont="1" applyBorder="1" applyAlignment="1"/>
    <xf numFmtId="0" fontId="12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rightToLeft="1" workbookViewId="0">
      <pane ySplit="2" topLeftCell="A123" activePane="bottomLeft" state="frozen"/>
      <selection pane="bottomLeft" activeCell="L125" sqref="L125:L135"/>
    </sheetView>
  </sheetViews>
  <sheetFormatPr defaultRowHeight="15"/>
  <cols>
    <col min="1" max="1" width="4" bestFit="1" customWidth="1"/>
    <col min="2" max="2" width="23.28515625" bestFit="1" customWidth="1"/>
    <col min="3" max="3" width="13.7109375" bestFit="1" customWidth="1"/>
    <col min="4" max="4" width="4" bestFit="1" customWidth="1"/>
    <col min="5" max="15" width="3.7109375" bestFit="1" customWidth="1"/>
  </cols>
  <sheetData>
    <row r="1" spans="1:16" ht="57" thickBot="1">
      <c r="A1" s="15" t="s">
        <v>119</v>
      </c>
      <c r="B1" s="16" t="s">
        <v>121</v>
      </c>
      <c r="C1" s="18" t="s">
        <v>120</v>
      </c>
      <c r="D1" s="11" t="s">
        <v>127</v>
      </c>
      <c r="E1" s="11" t="s">
        <v>128</v>
      </c>
      <c r="F1" s="11" t="s">
        <v>130</v>
      </c>
      <c r="G1" s="12">
        <v>41770</v>
      </c>
      <c r="H1" s="12">
        <v>41984</v>
      </c>
      <c r="I1" s="11" t="s">
        <v>131</v>
      </c>
      <c r="J1" s="11" t="s">
        <v>132</v>
      </c>
      <c r="K1" s="11">
        <v>42106</v>
      </c>
      <c r="L1" s="11" t="s">
        <v>147</v>
      </c>
      <c r="M1" s="11" t="s">
        <v>151</v>
      </c>
      <c r="N1" s="11" t="s">
        <v>157</v>
      </c>
      <c r="O1" s="11">
        <v>42186</v>
      </c>
      <c r="P1" s="11"/>
    </row>
    <row r="2" spans="1:16" ht="19.5" thickBot="1">
      <c r="A2">
        <v>1</v>
      </c>
      <c r="B2" s="15" t="s">
        <v>0</v>
      </c>
      <c r="C2" s="17">
        <v>1</v>
      </c>
      <c r="D2" s="20">
        <v>3</v>
      </c>
      <c r="E2">
        <v>4</v>
      </c>
      <c r="L2" s="40">
        <v>5</v>
      </c>
      <c r="M2">
        <v>7</v>
      </c>
      <c r="N2">
        <v>6</v>
      </c>
      <c r="O2">
        <v>6</v>
      </c>
    </row>
    <row r="3" spans="1:16" s="4" customFormat="1" ht="19.5" thickBot="1">
      <c r="A3">
        <v>2</v>
      </c>
      <c r="B3" s="9" t="s">
        <v>1</v>
      </c>
      <c r="C3" s="1">
        <v>1</v>
      </c>
      <c r="D3" s="14"/>
      <c r="E3">
        <v>0</v>
      </c>
      <c r="F3"/>
      <c r="G3"/>
      <c r="H3"/>
      <c r="I3"/>
      <c r="J3"/>
      <c r="L3" s="44">
        <v>0</v>
      </c>
      <c r="M3">
        <v>7</v>
      </c>
      <c r="N3" s="4">
        <v>0</v>
      </c>
      <c r="O3" s="4">
        <v>6</v>
      </c>
    </row>
    <row r="4" spans="1:16" ht="19.5" thickBot="1">
      <c r="A4">
        <v>3</v>
      </c>
      <c r="B4" s="9" t="s">
        <v>2</v>
      </c>
      <c r="C4" s="1">
        <v>1</v>
      </c>
      <c r="D4" s="20">
        <v>3</v>
      </c>
      <c r="E4">
        <v>3.5</v>
      </c>
      <c r="L4" s="40">
        <v>6</v>
      </c>
      <c r="M4">
        <v>7</v>
      </c>
      <c r="N4">
        <v>6.5</v>
      </c>
      <c r="O4">
        <v>7</v>
      </c>
    </row>
    <row r="5" spans="1:16" ht="19.5" thickBot="1">
      <c r="A5">
        <v>4</v>
      </c>
      <c r="B5" s="6" t="s">
        <v>3</v>
      </c>
      <c r="C5" s="7">
        <v>1</v>
      </c>
      <c r="D5">
        <v>6</v>
      </c>
      <c r="E5">
        <v>6</v>
      </c>
      <c r="L5" s="40">
        <v>5.5</v>
      </c>
      <c r="M5">
        <v>7</v>
      </c>
      <c r="N5">
        <v>8</v>
      </c>
      <c r="O5">
        <v>7</v>
      </c>
    </row>
    <row r="6" spans="1:16" ht="19.5" thickBot="1">
      <c r="A6">
        <v>5</v>
      </c>
      <c r="B6" s="6" t="s">
        <v>4</v>
      </c>
      <c r="C6" s="7">
        <v>1</v>
      </c>
      <c r="D6">
        <f>(8+7.5)/2</f>
        <v>7.75</v>
      </c>
      <c r="E6">
        <v>5</v>
      </c>
      <c r="L6" s="40">
        <v>5.5</v>
      </c>
      <c r="M6">
        <v>7</v>
      </c>
      <c r="N6">
        <v>6</v>
      </c>
      <c r="O6">
        <v>7</v>
      </c>
    </row>
    <row r="7" spans="1:16" ht="19.5" thickBot="1">
      <c r="A7">
        <v>6</v>
      </c>
      <c r="B7" s="6" t="s">
        <v>5</v>
      </c>
      <c r="C7" s="7">
        <v>1</v>
      </c>
      <c r="D7">
        <f>(5+6.5)/2</f>
        <v>5.75</v>
      </c>
      <c r="E7">
        <v>4</v>
      </c>
      <c r="L7" s="40">
        <v>7</v>
      </c>
      <c r="M7">
        <v>7</v>
      </c>
      <c r="N7">
        <v>7</v>
      </c>
      <c r="O7">
        <v>5.5</v>
      </c>
    </row>
    <row r="8" spans="1:16" ht="19.5" thickBot="1">
      <c r="A8">
        <v>7</v>
      </c>
      <c r="B8" s="6" t="s">
        <v>6</v>
      </c>
      <c r="C8" s="7">
        <v>1</v>
      </c>
      <c r="D8">
        <v>7</v>
      </c>
      <c r="E8">
        <v>5.5</v>
      </c>
      <c r="L8" s="40">
        <v>6</v>
      </c>
      <c r="M8">
        <v>7</v>
      </c>
      <c r="N8">
        <v>8</v>
      </c>
      <c r="O8">
        <v>5.5</v>
      </c>
    </row>
    <row r="9" spans="1:16" ht="19.5" thickBot="1">
      <c r="A9">
        <v>8</v>
      </c>
      <c r="B9" s="6" t="s">
        <v>7</v>
      </c>
      <c r="C9" s="7">
        <v>1</v>
      </c>
      <c r="D9">
        <v>7</v>
      </c>
      <c r="E9">
        <v>4.5</v>
      </c>
      <c r="L9" s="40">
        <v>6.5</v>
      </c>
      <c r="M9">
        <v>7</v>
      </c>
      <c r="N9">
        <v>6</v>
      </c>
      <c r="O9">
        <v>7</v>
      </c>
    </row>
    <row r="10" spans="1:16" ht="19.5" thickBot="1">
      <c r="A10">
        <v>9</v>
      </c>
      <c r="B10" s="6" t="s">
        <v>8</v>
      </c>
      <c r="C10" s="7">
        <v>1</v>
      </c>
      <c r="D10" s="14"/>
      <c r="E10">
        <v>4.25</v>
      </c>
      <c r="L10" s="40">
        <v>6</v>
      </c>
      <c r="M10">
        <v>7</v>
      </c>
      <c r="N10">
        <v>6.5</v>
      </c>
      <c r="O10">
        <v>7</v>
      </c>
    </row>
    <row r="11" spans="1:16" ht="19.5" thickBot="1">
      <c r="A11">
        <v>10</v>
      </c>
      <c r="B11" s="6" t="s">
        <v>9</v>
      </c>
      <c r="C11" s="7">
        <v>1</v>
      </c>
      <c r="D11">
        <v>6.5</v>
      </c>
      <c r="E11">
        <v>6</v>
      </c>
      <c r="L11" s="40">
        <v>6.5</v>
      </c>
      <c r="M11">
        <v>7</v>
      </c>
      <c r="N11">
        <v>8</v>
      </c>
      <c r="O11">
        <v>7</v>
      </c>
    </row>
    <row r="12" spans="1:16" ht="19.5" thickBot="1">
      <c r="A12">
        <v>11</v>
      </c>
      <c r="B12" s="6" t="s">
        <v>88</v>
      </c>
      <c r="C12" s="7">
        <v>1</v>
      </c>
      <c r="D12" s="14"/>
      <c r="E12">
        <v>5</v>
      </c>
      <c r="L12" s="40">
        <v>5</v>
      </c>
      <c r="M12">
        <v>7</v>
      </c>
      <c r="N12">
        <v>0</v>
      </c>
      <c r="O12">
        <v>5.5</v>
      </c>
    </row>
    <row r="13" spans="1:16" ht="19.5" thickBot="1">
      <c r="B13" s="6" t="s">
        <v>160</v>
      </c>
      <c r="C13" s="7">
        <v>1</v>
      </c>
      <c r="D13" s="14"/>
      <c r="L13" s="40">
        <v>6</v>
      </c>
      <c r="M13">
        <v>7</v>
      </c>
      <c r="N13">
        <v>7</v>
      </c>
      <c r="O13">
        <v>7</v>
      </c>
    </row>
    <row r="14" spans="1:16" ht="19.5" thickBot="1">
      <c r="A14">
        <v>12</v>
      </c>
      <c r="B14" s="6" t="s">
        <v>10</v>
      </c>
      <c r="C14" s="7">
        <v>2</v>
      </c>
      <c r="D14">
        <v>5.5</v>
      </c>
      <c r="K14">
        <v>8</v>
      </c>
      <c r="L14">
        <v>7.1</v>
      </c>
      <c r="M14">
        <v>8</v>
      </c>
      <c r="N14">
        <v>6.5</v>
      </c>
    </row>
    <row r="15" spans="1:16" ht="19.5" thickBot="1">
      <c r="A15">
        <v>13</v>
      </c>
      <c r="B15" s="6" t="s">
        <v>11</v>
      </c>
      <c r="C15" s="7">
        <v>2</v>
      </c>
      <c r="D15">
        <v>3</v>
      </c>
      <c r="K15">
        <v>7</v>
      </c>
      <c r="L15">
        <v>7.5</v>
      </c>
      <c r="M15">
        <v>5</v>
      </c>
      <c r="N15">
        <v>6.5</v>
      </c>
    </row>
    <row r="16" spans="1:16" ht="19.5" thickBot="1">
      <c r="A16">
        <v>15</v>
      </c>
      <c r="B16" s="8" t="s">
        <v>13</v>
      </c>
      <c r="C16" s="7">
        <v>2</v>
      </c>
      <c r="K16">
        <v>7</v>
      </c>
      <c r="L16">
        <v>6</v>
      </c>
      <c r="M16">
        <v>5</v>
      </c>
      <c r="N16">
        <v>0</v>
      </c>
    </row>
    <row r="17" spans="1:14" ht="19.5" thickBot="1">
      <c r="A17">
        <v>16</v>
      </c>
      <c r="B17" s="8" t="s">
        <v>14</v>
      </c>
      <c r="C17" s="7">
        <v>2</v>
      </c>
      <c r="K17">
        <v>7.5</v>
      </c>
      <c r="L17">
        <v>7.5</v>
      </c>
      <c r="M17">
        <v>5</v>
      </c>
      <c r="N17">
        <v>0</v>
      </c>
    </row>
    <row r="18" spans="1:14" ht="19.5" thickBot="1">
      <c r="A18">
        <v>17</v>
      </c>
      <c r="B18" s="8" t="s">
        <v>15</v>
      </c>
      <c r="C18" s="7">
        <v>2</v>
      </c>
      <c r="D18">
        <v>5</v>
      </c>
      <c r="K18">
        <v>7</v>
      </c>
      <c r="L18">
        <v>7.3</v>
      </c>
      <c r="M18">
        <v>6.5</v>
      </c>
      <c r="N18" s="14" t="s">
        <v>159</v>
      </c>
    </row>
    <row r="19" spans="1:14" ht="19.5" thickBot="1">
      <c r="A19">
        <v>18</v>
      </c>
      <c r="B19" s="6" t="s">
        <v>16</v>
      </c>
      <c r="C19" s="7">
        <v>2</v>
      </c>
      <c r="D19">
        <v>5.5</v>
      </c>
      <c r="K19">
        <v>6.5</v>
      </c>
      <c r="L19">
        <v>7.1</v>
      </c>
      <c r="M19">
        <v>6.5</v>
      </c>
      <c r="N19">
        <v>6.5</v>
      </c>
    </row>
    <row r="20" spans="1:14" ht="19.5" thickBot="1">
      <c r="A20">
        <v>19</v>
      </c>
      <c r="B20" s="6" t="s">
        <v>17</v>
      </c>
      <c r="C20" s="7">
        <v>2</v>
      </c>
      <c r="D20">
        <v>5</v>
      </c>
      <c r="K20">
        <v>7.5</v>
      </c>
      <c r="L20">
        <v>7.8</v>
      </c>
      <c r="M20">
        <v>8</v>
      </c>
      <c r="N20">
        <v>7</v>
      </c>
    </row>
    <row r="21" spans="1:14" ht="19.5" thickBot="1">
      <c r="A21">
        <v>20</v>
      </c>
      <c r="B21" s="8" t="s">
        <v>18</v>
      </c>
      <c r="C21" s="7">
        <v>2</v>
      </c>
      <c r="D21">
        <v>5.5</v>
      </c>
      <c r="K21">
        <v>7</v>
      </c>
      <c r="L21">
        <v>6.9</v>
      </c>
      <c r="M21">
        <v>6</v>
      </c>
      <c r="N21">
        <v>6.5</v>
      </c>
    </row>
    <row r="22" spans="1:14" ht="19.5" thickBot="1">
      <c r="A22">
        <v>21</v>
      </c>
      <c r="B22" s="6" t="s">
        <v>19</v>
      </c>
      <c r="C22" s="7">
        <v>2</v>
      </c>
      <c r="D22">
        <v>5.5</v>
      </c>
      <c r="K22">
        <v>7.5</v>
      </c>
      <c r="L22">
        <v>7.1</v>
      </c>
      <c r="M22">
        <v>7.5</v>
      </c>
      <c r="N22">
        <v>7</v>
      </c>
    </row>
    <row r="23" spans="1:14" ht="19.5" thickBot="1">
      <c r="A23">
        <v>22</v>
      </c>
      <c r="B23" s="6" t="s">
        <v>20</v>
      </c>
      <c r="C23" s="7">
        <v>3</v>
      </c>
      <c r="J23">
        <v>7.5</v>
      </c>
      <c r="K23">
        <v>5.5</v>
      </c>
      <c r="L23">
        <v>6</v>
      </c>
      <c r="M23">
        <v>7</v>
      </c>
      <c r="N23">
        <v>7</v>
      </c>
    </row>
    <row r="24" spans="1:14" ht="19.5" thickBot="1">
      <c r="A24">
        <v>23</v>
      </c>
      <c r="B24" s="6" t="s">
        <v>21</v>
      </c>
      <c r="C24" s="7">
        <v>3</v>
      </c>
      <c r="J24">
        <v>0</v>
      </c>
      <c r="K24">
        <v>5</v>
      </c>
      <c r="L24">
        <v>6</v>
      </c>
      <c r="M24">
        <v>7.5</v>
      </c>
      <c r="N24">
        <v>7</v>
      </c>
    </row>
    <row r="25" spans="1:14" ht="19.5" thickBot="1">
      <c r="A25">
        <v>24</v>
      </c>
      <c r="B25" s="6" t="s">
        <v>22</v>
      </c>
      <c r="C25" s="7">
        <v>3</v>
      </c>
      <c r="J25">
        <v>7</v>
      </c>
      <c r="K25">
        <v>5</v>
      </c>
      <c r="L25">
        <v>5.5</v>
      </c>
      <c r="M25">
        <v>7</v>
      </c>
      <c r="N25">
        <v>7</v>
      </c>
    </row>
    <row r="26" spans="1:14" ht="19.5" thickBot="1">
      <c r="A26">
        <v>25</v>
      </c>
      <c r="B26" s="6" t="s">
        <v>23</v>
      </c>
      <c r="C26" s="7">
        <v>3</v>
      </c>
      <c r="J26">
        <v>7.5</v>
      </c>
      <c r="K26">
        <v>3</v>
      </c>
      <c r="L26">
        <v>3</v>
      </c>
      <c r="M26">
        <v>7</v>
      </c>
      <c r="N26">
        <v>0</v>
      </c>
    </row>
    <row r="27" spans="1:14" ht="19.5" thickBot="1">
      <c r="A27">
        <v>26</v>
      </c>
      <c r="B27" s="6" t="s">
        <v>24</v>
      </c>
      <c r="C27" s="7">
        <v>3</v>
      </c>
      <c r="J27">
        <v>8</v>
      </c>
      <c r="K27">
        <v>6</v>
      </c>
      <c r="L27">
        <v>7.5</v>
      </c>
      <c r="M27">
        <v>7</v>
      </c>
      <c r="N27">
        <v>5.5</v>
      </c>
    </row>
    <row r="28" spans="1:14" ht="19.5" thickBot="1">
      <c r="A28">
        <v>27</v>
      </c>
      <c r="B28" s="6" t="s">
        <v>25</v>
      </c>
      <c r="C28" s="7">
        <v>3</v>
      </c>
      <c r="J28">
        <v>7.5</v>
      </c>
      <c r="K28">
        <v>6</v>
      </c>
      <c r="L28">
        <v>5.5</v>
      </c>
      <c r="M28">
        <v>7</v>
      </c>
      <c r="N28">
        <v>0</v>
      </c>
    </row>
    <row r="29" spans="1:14" ht="19.5" thickBot="1">
      <c r="A29">
        <v>28</v>
      </c>
      <c r="B29" s="6" t="s">
        <v>26</v>
      </c>
      <c r="C29" s="7">
        <v>3</v>
      </c>
      <c r="J29">
        <v>7.5</v>
      </c>
      <c r="K29">
        <v>6</v>
      </c>
      <c r="L29">
        <v>7.5</v>
      </c>
      <c r="M29">
        <v>7</v>
      </c>
      <c r="N29">
        <v>5.5</v>
      </c>
    </row>
    <row r="30" spans="1:14" ht="19.5" thickBot="1">
      <c r="A30">
        <v>30</v>
      </c>
      <c r="B30" s="6" t="s">
        <v>152</v>
      </c>
      <c r="C30" s="7">
        <v>3</v>
      </c>
      <c r="J30">
        <v>7.5</v>
      </c>
      <c r="K30">
        <v>6.5</v>
      </c>
      <c r="L30">
        <v>8.5</v>
      </c>
      <c r="M30">
        <v>8</v>
      </c>
      <c r="N30">
        <v>7</v>
      </c>
    </row>
    <row r="31" spans="1:14" ht="19.5" thickBot="1">
      <c r="A31">
        <v>31</v>
      </c>
      <c r="B31" s="6" t="s">
        <v>28</v>
      </c>
      <c r="C31" s="7">
        <v>3</v>
      </c>
      <c r="J31">
        <v>7</v>
      </c>
      <c r="K31">
        <v>6</v>
      </c>
      <c r="L31">
        <v>5.5</v>
      </c>
      <c r="M31">
        <v>7</v>
      </c>
      <c r="N31">
        <v>0</v>
      </c>
    </row>
    <row r="32" spans="1:14" ht="19.5" thickBot="1">
      <c r="B32" s="21" t="s">
        <v>143</v>
      </c>
      <c r="C32" s="23">
        <v>3</v>
      </c>
      <c r="J32">
        <v>8</v>
      </c>
      <c r="K32">
        <v>7</v>
      </c>
      <c r="L32">
        <v>9</v>
      </c>
      <c r="M32">
        <v>8.5</v>
      </c>
      <c r="N32">
        <v>7</v>
      </c>
    </row>
    <row r="33" spans="1:14" ht="19.5" thickBot="1">
      <c r="B33" s="21" t="s">
        <v>153</v>
      </c>
      <c r="C33" s="23">
        <v>3</v>
      </c>
      <c r="J33">
        <v>7.5</v>
      </c>
      <c r="K33">
        <v>5.5</v>
      </c>
      <c r="L33">
        <v>8</v>
      </c>
      <c r="M33">
        <v>7</v>
      </c>
      <c r="N33">
        <v>7</v>
      </c>
    </row>
    <row r="34" spans="1:14" ht="19.5" thickBot="1">
      <c r="B34" s="21" t="s">
        <v>154</v>
      </c>
      <c r="C34" s="23">
        <v>3</v>
      </c>
      <c r="J34" s="14"/>
      <c r="K34">
        <v>4</v>
      </c>
      <c r="L34">
        <v>8</v>
      </c>
      <c r="M34">
        <v>7</v>
      </c>
      <c r="N34">
        <v>5.5</v>
      </c>
    </row>
    <row r="35" spans="1:14" ht="19.5" thickBot="1">
      <c r="A35">
        <v>44</v>
      </c>
      <c r="B35" s="6" t="s">
        <v>122</v>
      </c>
      <c r="C35" s="7">
        <v>3</v>
      </c>
      <c r="H35" s="14"/>
      <c r="K35">
        <v>5</v>
      </c>
      <c r="L35">
        <v>8</v>
      </c>
      <c r="M35">
        <v>6</v>
      </c>
      <c r="N35">
        <v>7</v>
      </c>
    </row>
    <row r="36" spans="1:14" ht="19.5" thickBot="1">
      <c r="A36">
        <v>32</v>
      </c>
      <c r="B36" s="8" t="s">
        <v>29</v>
      </c>
      <c r="C36" s="7">
        <v>4</v>
      </c>
      <c r="I36">
        <v>7</v>
      </c>
      <c r="J36">
        <v>6</v>
      </c>
      <c r="L36">
        <v>8</v>
      </c>
      <c r="M36">
        <v>8.5</v>
      </c>
    </row>
    <row r="37" spans="1:14" ht="19.5" thickBot="1">
      <c r="A37">
        <v>33</v>
      </c>
      <c r="B37" s="6" t="s">
        <v>30</v>
      </c>
      <c r="C37" s="7">
        <v>4</v>
      </c>
      <c r="I37">
        <v>8</v>
      </c>
      <c r="J37">
        <v>5.5</v>
      </c>
      <c r="L37">
        <v>7.5</v>
      </c>
      <c r="M37">
        <v>6.5</v>
      </c>
    </row>
    <row r="38" spans="1:14" ht="19.5" thickBot="1">
      <c r="A38">
        <v>34</v>
      </c>
      <c r="B38" s="6" t="s">
        <v>31</v>
      </c>
      <c r="C38" s="7">
        <v>4</v>
      </c>
      <c r="I38">
        <v>8</v>
      </c>
      <c r="J38">
        <v>6.5</v>
      </c>
      <c r="L38">
        <v>8</v>
      </c>
      <c r="M38">
        <v>6</v>
      </c>
    </row>
    <row r="39" spans="1:14" ht="19.5" thickBot="1">
      <c r="A39">
        <v>35</v>
      </c>
      <c r="B39" s="6" t="s">
        <v>32</v>
      </c>
      <c r="C39" s="7">
        <v>4</v>
      </c>
      <c r="I39">
        <v>8.5</v>
      </c>
      <c r="J39">
        <v>7.5</v>
      </c>
      <c r="L39">
        <v>8.5</v>
      </c>
      <c r="M39">
        <v>9.5</v>
      </c>
    </row>
    <row r="40" spans="1:14" ht="19.5" thickBot="1">
      <c r="A40">
        <v>36</v>
      </c>
      <c r="B40" s="6" t="s">
        <v>33</v>
      </c>
      <c r="C40" s="7">
        <v>4</v>
      </c>
      <c r="I40">
        <v>8.5</v>
      </c>
      <c r="J40">
        <v>7</v>
      </c>
      <c r="L40">
        <v>8.5</v>
      </c>
      <c r="M40">
        <v>8.5</v>
      </c>
    </row>
    <row r="41" spans="1:14" ht="19.5" thickBot="1">
      <c r="A41">
        <v>37</v>
      </c>
      <c r="B41" s="6" t="s">
        <v>34</v>
      </c>
      <c r="C41" s="7">
        <v>4</v>
      </c>
      <c r="I41">
        <v>7.5</v>
      </c>
      <c r="J41">
        <v>6.5</v>
      </c>
      <c r="L41">
        <v>8</v>
      </c>
      <c r="M41">
        <v>8.5</v>
      </c>
    </row>
    <row r="42" spans="1:14" ht="19.5" thickBot="1">
      <c r="A42">
        <v>38</v>
      </c>
      <c r="B42" s="6" t="s">
        <v>35</v>
      </c>
      <c r="C42" s="7">
        <v>4</v>
      </c>
      <c r="I42">
        <v>8</v>
      </c>
      <c r="J42">
        <v>7</v>
      </c>
      <c r="L42">
        <v>8</v>
      </c>
      <c r="M42">
        <v>8.5</v>
      </c>
    </row>
    <row r="43" spans="1:14" ht="19.5" thickBot="1">
      <c r="A43">
        <v>39</v>
      </c>
      <c r="B43" s="8" t="s">
        <v>36</v>
      </c>
      <c r="C43" s="7">
        <v>4</v>
      </c>
      <c r="I43">
        <v>7.5</v>
      </c>
      <c r="J43">
        <v>6.5</v>
      </c>
      <c r="L43">
        <v>8</v>
      </c>
      <c r="M43">
        <v>4</v>
      </c>
    </row>
    <row r="44" spans="1:14" ht="19.5" thickBot="1">
      <c r="A44">
        <v>40</v>
      </c>
      <c r="B44" s="6" t="s">
        <v>38</v>
      </c>
      <c r="C44" s="7">
        <v>4</v>
      </c>
      <c r="I44">
        <v>8.5</v>
      </c>
      <c r="J44">
        <v>6</v>
      </c>
      <c r="L44">
        <v>8</v>
      </c>
      <c r="M44">
        <v>5.5</v>
      </c>
    </row>
    <row r="45" spans="1:14" ht="19.5" thickBot="1">
      <c r="A45">
        <v>51</v>
      </c>
      <c r="B45" s="5" t="s">
        <v>37</v>
      </c>
      <c r="C45" s="1">
        <v>4</v>
      </c>
      <c r="G45">
        <v>9</v>
      </c>
      <c r="H45">
        <v>6</v>
      </c>
      <c r="I45">
        <v>7</v>
      </c>
      <c r="J45">
        <v>7.5</v>
      </c>
      <c r="K45">
        <v>5.5</v>
      </c>
      <c r="L45">
        <v>0</v>
      </c>
      <c r="M45">
        <v>0</v>
      </c>
    </row>
    <row r="46" spans="1:14" ht="19.5" thickBot="1">
      <c r="B46" s="21" t="s">
        <v>148</v>
      </c>
      <c r="C46" s="23">
        <v>4</v>
      </c>
      <c r="L46">
        <v>6.5</v>
      </c>
      <c r="M46">
        <v>5</v>
      </c>
    </row>
    <row r="47" spans="1:14" ht="19.5" thickBot="1">
      <c r="B47" s="21" t="s">
        <v>150</v>
      </c>
      <c r="C47" s="23">
        <v>4</v>
      </c>
      <c r="L47">
        <v>7.5</v>
      </c>
      <c r="M47">
        <v>6.5</v>
      </c>
    </row>
    <row r="48" spans="1:14" ht="19.5" thickBot="1">
      <c r="A48">
        <v>14</v>
      </c>
      <c r="B48" s="6" t="s">
        <v>12</v>
      </c>
      <c r="C48" s="7">
        <v>5</v>
      </c>
      <c r="H48">
        <v>7.5</v>
      </c>
      <c r="I48">
        <v>5</v>
      </c>
      <c r="J48">
        <v>7.6</v>
      </c>
      <c r="K48">
        <v>7</v>
      </c>
    </row>
    <row r="49" spans="1:11" ht="19.5" thickBot="1">
      <c r="A49">
        <v>29</v>
      </c>
      <c r="B49" s="6" t="s">
        <v>27</v>
      </c>
      <c r="C49" s="7">
        <v>5</v>
      </c>
      <c r="H49">
        <v>8</v>
      </c>
      <c r="I49">
        <v>3</v>
      </c>
      <c r="J49">
        <v>7.8</v>
      </c>
      <c r="K49">
        <v>6</v>
      </c>
    </row>
    <row r="50" spans="1:11" ht="19.5" thickBot="1">
      <c r="A50">
        <v>41</v>
      </c>
      <c r="B50" s="6" t="s">
        <v>39</v>
      </c>
      <c r="C50" s="7">
        <v>5</v>
      </c>
      <c r="H50">
        <v>8</v>
      </c>
      <c r="I50">
        <v>6.5</v>
      </c>
      <c r="J50">
        <v>7.5</v>
      </c>
      <c r="K50">
        <v>7.5</v>
      </c>
    </row>
    <row r="51" spans="1:11" ht="19.5" thickBot="1">
      <c r="A51">
        <v>42</v>
      </c>
      <c r="B51" s="6" t="s">
        <v>40</v>
      </c>
      <c r="C51" s="7">
        <v>5</v>
      </c>
      <c r="H51">
        <v>8</v>
      </c>
      <c r="I51">
        <v>7.5</v>
      </c>
      <c r="J51">
        <v>7.8</v>
      </c>
      <c r="K51">
        <v>9</v>
      </c>
    </row>
    <row r="52" spans="1:11" ht="19.5" thickBot="1">
      <c r="A52">
        <v>43</v>
      </c>
      <c r="B52" s="6" t="s">
        <v>41</v>
      </c>
      <c r="C52" s="7">
        <v>5</v>
      </c>
      <c r="H52">
        <v>9</v>
      </c>
      <c r="I52">
        <v>7</v>
      </c>
      <c r="J52">
        <v>7.5</v>
      </c>
      <c r="K52">
        <v>7</v>
      </c>
    </row>
    <row r="53" spans="1:11" ht="19.5" thickBot="1">
      <c r="A53">
        <v>45</v>
      </c>
      <c r="B53" s="6" t="s">
        <v>42</v>
      </c>
      <c r="C53" s="7">
        <v>5</v>
      </c>
      <c r="H53">
        <v>7</v>
      </c>
      <c r="I53">
        <v>5.5</v>
      </c>
      <c r="J53">
        <v>7</v>
      </c>
      <c r="K53">
        <v>7</v>
      </c>
    </row>
    <row r="54" spans="1:11" ht="19.5" thickBot="1">
      <c r="A54">
        <v>46</v>
      </c>
      <c r="B54" s="6" t="s">
        <v>43</v>
      </c>
      <c r="C54" s="7">
        <v>5</v>
      </c>
      <c r="H54">
        <v>9</v>
      </c>
      <c r="I54">
        <v>6</v>
      </c>
      <c r="J54">
        <v>7.3</v>
      </c>
      <c r="K54">
        <v>8</v>
      </c>
    </row>
    <row r="55" spans="1:11" ht="19.5" thickBot="1">
      <c r="A55">
        <v>47</v>
      </c>
      <c r="B55" s="8" t="s">
        <v>44</v>
      </c>
      <c r="C55" s="7">
        <v>5</v>
      </c>
      <c r="H55">
        <v>8</v>
      </c>
      <c r="I55">
        <v>7.5</v>
      </c>
      <c r="J55">
        <v>6.5</v>
      </c>
      <c r="K55">
        <v>8</v>
      </c>
    </row>
    <row r="56" spans="1:11" ht="19.5" thickBot="1">
      <c r="A56">
        <v>48</v>
      </c>
      <c r="B56" s="8" t="s">
        <v>45</v>
      </c>
      <c r="C56" s="7">
        <v>5</v>
      </c>
      <c r="H56">
        <v>8</v>
      </c>
      <c r="I56">
        <v>5</v>
      </c>
      <c r="J56">
        <v>7.3</v>
      </c>
      <c r="K56">
        <v>6.5</v>
      </c>
    </row>
    <row r="57" spans="1:11" ht="19.5" thickBot="1">
      <c r="A57">
        <v>49</v>
      </c>
      <c r="B57" s="8" t="s">
        <v>46</v>
      </c>
      <c r="C57" s="7">
        <v>5</v>
      </c>
      <c r="H57">
        <v>8</v>
      </c>
      <c r="I57">
        <v>5.5</v>
      </c>
      <c r="J57">
        <v>6.3</v>
      </c>
      <c r="K57">
        <v>7.5</v>
      </c>
    </row>
    <row r="58" spans="1:11" ht="19.5" thickBot="1">
      <c r="A58">
        <v>50</v>
      </c>
      <c r="B58" s="8" t="s">
        <v>123</v>
      </c>
      <c r="C58" s="7">
        <v>5</v>
      </c>
      <c r="H58">
        <v>8</v>
      </c>
      <c r="I58">
        <v>5</v>
      </c>
      <c r="J58">
        <v>7.6</v>
      </c>
      <c r="K58">
        <v>7.5</v>
      </c>
    </row>
    <row r="59" spans="1:11" ht="19.5" thickBot="1">
      <c r="A59">
        <v>52</v>
      </c>
      <c r="B59" s="6" t="s">
        <v>47</v>
      </c>
      <c r="C59" s="7">
        <v>6</v>
      </c>
      <c r="G59">
        <v>8</v>
      </c>
      <c r="H59">
        <v>7</v>
      </c>
      <c r="I59">
        <v>7.1</v>
      </c>
      <c r="J59">
        <v>6.5</v>
      </c>
      <c r="K59">
        <v>7.5</v>
      </c>
    </row>
    <row r="60" spans="1:11" ht="19.5" thickBot="1">
      <c r="A60">
        <v>53</v>
      </c>
      <c r="B60" s="6" t="s">
        <v>48</v>
      </c>
      <c r="C60" s="7">
        <v>6</v>
      </c>
      <c r="G60">
        <v>7</v>
      </c>
      <c r="H60">
        <v>6.5</v>
      </c>
      <c r="I60">
        <v>7.3</v>
      </c>
      <c r="J60">
        <v>7</v>
      </c>
      <c r="K60">
        <v>7</v>
      </c>
    </row>
    <row r="61" spans="1:11" ht="19.5" thickBot="1">
      <c r="A61">
        <v>54</v>
      </c>
      <c r="B61" s="6" t="s">
        <v>49</v>
      </c>
      <c r="C61" s="7">
        <v>6</v>
      </c>
      <c r="G61">
        <v>4</v>
      </c>
      <c r="H61">
        <v>5</v>
      </c>
      <c r="I61">
        <v>6.3</v>
      </c>
      <c r="J61">
        <v>0</v>
      </c>
      <c r="K61">
        <v>7</v>
      </c>
    </row>
    <row r="62" spans="1:11" ht="19.5" thickBot="1">
      <c r="A62">
        <v>55</v>
      </c>
      <c r="B62" s="6" t="s">
        <v>50</v>
      </c>
      <c r="C62" s="7">
        <v>6</v>
      </c>
      <c r="G62">
        <v>7</v>
      </c>
      <c r="H62">
        <v>7</v>
      </c>
      <c r="I62">
        <v>7.8</v>
      </c>
      <c r="J62">
        <v>7</v>
      </c>
      <c r="K62">
        <v>7</v>
      </c>
    </row>
    <row r="63" spans="1:11" ht="19.5" thickBot="1">
      <c r="A63">
        <v>56</v>
      </c>
      <c r="B63" s="6" t="s">
        <v>51</v>
      </c>
      <c r="C63" s="7">
        <v>6</v>
      </c>
      <c r="G63" s="14"/>
      <c r="H63">
        <v>5.5</v>
      </c>
      <c r="I63">
        <v>6.9</v>
      </c>
      <c r="J63">
        <v>6.5</v>
      </c>
      <c r="K63">
        <v>7</v>
      </c>
    </row>
    <row r="64" spans="1:11" ht="19.5" thickBot="1">
      <c r="A64">
        <v>57</v>
      </c>
      <c r="B64" s="6" t="s">
        <v>52</v>
      </c>
      <c r="C64" s="7">
        <v>6</v>
      </c>
      <c r="G64">
        <v>9</v>
      </c>
      <c r="H64">
        <v>7</v>
      </c>
      <c r="I64">
        <v>7.4</v>
      </c>
      <c r="J64">
        <v>7</v>
      </c>
      <c r="K64">
        <v>7.5</v>
      </c>
    </row>
    <row r="65" spans="1:11" ht="19.5" thickBot="1">
      <c r="A65">
        <v>58</v>
      </c>
      <c r="B65" s="6" t="s">
        <v>53</v>
      </c>
      <c r="C65" s="7">
        <v>6</v>
      </c>
      <c r="G65">
        <v>9</v>
      </c>
      <c r="H65">
        <v>6.5</v>
      </c>
      <c r="I65">
        <v>7.1</v>
      </c>
      <c r="J65">
        <v>7</v>
      </c>
      <c r="K65">
        <v>7</v>
      </c>
    </row>
    <row r="66" spans="1:11" ht="19.5" thickBot="1">
      <c r="A66">
        <v>59</v>
      </c>
      <c r="B66" s="6" t="s">
        <v>54</v>
      </c>
      <c r="C66" s="7">
        <v>6</v>
      </c>
      <c r="G66">
        <v>7</v>
      </c>
      <c r="H66">
        <v>6</v>
      </c>
      <c r="I66">
        <v>7.4</v>
      </c>
      <c r="J66">
        <v>6</v>
      </c>
      <c r="K66">
        <v>7</v>
      </c>
    </row>
    <row r="67" spans="1:11" ht="19.5" thickBot="1">
      <c r="A67">
        <v>60</v>
      </c>
      <c r="B67" s="8" t="s">
        <v>55</v>
      </c>
      <c r="C67" s="7">
        <v>6</v>
      </c>
      <c r="G67">
        <v>8</v>
      </c>
      <c r="H67">
        <v>7.5</v>
      </c>
      <c r="I67">
        <v>7.8</v>
      </c>
      <c r="J67">
        <v>8</v>
      </c>
      <c r="K67">
        <v>7</v>
      </c>
    </row>
    <row r="68" spans="1:11" ht="19.5" thickBot="1">
      <c r="A68">
        <v>61</v>
      </c>
      <c r="B68" s="8" t="s">
        <v>56</v>
      </c>
      <c r="C68" s="7">
        <v>6</v>
      </c>
      <c r="G68">
        <v>7</v>
      </c>
      <c r="H68">
        <v>6</v>
      </c>
      <c r="I68">
        <v>7.4</v>
      </c>
      <c r="J68">
        <v>6</v>
      </c>
      <c r="K68">
        <v>7</v>
      </c>
    </row>
    <row r="69" spans="1:11" ht="19.5" thickBot="1">
      <c r="A69">
        <v>62</v>
      </c>
      <c r="B69" s="6" t="s">
        <v>57</v>
      </c>
      <c r="C69" s="7">
        <v>6</v>
      </c>
      <c r="G69">
        <v>9</v>
      </c>
      <c r="H69">
        <v>5.5</v>
      </c>
      <c r="I69">
        <v>7.4</v>
      </c>
      <c r="J69">
        <v>7.5</v>
      </c>
      <c r="K69">
        <v>7</v>
      </c>
    </row>
    <row r="70" spans="1:11" ht="19.5" thickBot="1">
      <c r="A70">
        <v>63</v>
      </c>
      <c r="B70" s="6" t="s">
        <v>141</v>
      </c>
      <c r="C70" s="7">
        <v>6</v>
      </c>
      <c r="G70">
        <v>8</v>
      </c>
      <c r="H70">
        <v>5</v>
      </c>
      <c r="I70">
        <v>5</v>
      </c>
      <c r="J70">
        <v>6</v>
      </c>
      <c r="K70">
        <v>6</v>
      </c>
    </row>
    <row r="71" spans="1:11" ht="19.5" thickBot="1">
      <c r="A71">
        <v>64</v>
      </c>
      <c r="B71" s="10" t="s">
        <v>58</v>
      </c>
      <c r="C71" s="7">
        <v>7</v>
      </c>
      <c r="F71">
        <v>8.5</v>
      </c>
      <c r="I71">
        <v>8</v>
      </c>
      <c r="J71">
        <v>8.5</v>
      </c>
    </row>
    <row r="72" spans="1:11" ht="19.5" thickBot="1">
      <c r="A72">
        <v>65</v>
      </c>
      <c r="B72" s="6" t="s">
        <v>59</v>
      </c>
      <c r="C72" s="7">
        <v>7</v>
      </c>
      <c r="F72">
        <v>6.5</v>
      </c>
      <c r="I72">
        <v>7</v>
      </c>
      <c r="J72">
        <v>7</v>
      </c>
    </row>
    <row r="73" spans="1:11" ht="19.5" thickBot="1">
      <c r="A73">
        <v>66</v>
      </c>
      <c r="B73" s="6" t="s">
        <v>60</v>
      </c>
      <c r="C73" s="7">
        <v>7</v>
      </c>
      <c r="F73">
        <v>7.5</v>
      </c>
      <c r="I73">
        <v>6</v>
      </c>
      <c r="J73">
        <v>8.5</v>
      </c>
    </row>
    <row r="74" spans="1:11" ht="19.5" thickBot="1">
      <c r="A74">
        <v>67</v>
      </c>
      <c r="B74" s="6" t="s">
        <v>61</v>
      </c>
      <c r="C74" s="7">
        <v>7</v>
      </c>
      <c r="F74">
        <v>6.5</v>
      </c>
      <c r="I74">
        <v>8</v>
      </c>
      <c r="J74">
        <v>8</v>
      </c>
    </row>
    <row r="75" spans="1:11" ht="19.5" thickBot="1">
      <c r="A75">
        <v>68</v>
      </c>
      <c r="B75" s="8" t="s">
        <v>62</v>
      </c>
      <c r="C75" s="7">
        <v>7</v>
      </c>
      <c r="F75">
        <v>8</v>
      </c>
      <c r="I75">
        <v>8</v>
      </c>
      <c r="J75">
        <v>8</v>
      </c>
    </row>
    <row r="76" spans="1:11" ht="19.5" thickBot="1">
      <c r="A76">
        <v>69</v>
      </c>
      <c r="B76" s="8" t="s">
        <v>63</v>
      </c>
      <c r="C76" s="7">
        <v>7</v>
      </c>
      <c r="F76">
        <v>7</v>
      </c>
      <c r="I76">
        <v>6</v>
      </c>
      <c r="J76">
        <v>7.5</v>
      </c>
    </row>
    <row r="77" spans="1:11" ht="19.5" thickBot="1">
      <c r="A77">
        <v>70</v>
      </c>
      <c r="B77" s="6" t="s">
        <v>124</v>
      </c>
      <c r="C77" s="7">
        <v>7</v>
      </c>
      <c r="F77">
        <v>8.5</v>
      </c>
      <c r="I77">
        <v>7</v>
      </c>
      <c r="J77">
        <v>8.5</v>
      </c>
    </row>
    <row r="78" spans="1:11" ht="19.5" thickBot="1">
      <c r="A78">
        <v>71</v>
      </c>
      <c r="B78" s="6" t="s">
        <v>64</v>
      </c>
      <c r="C78" s="7">
        <v>7</v>
      </c>
      <c r="F78">
        <v>7.5</v>
      </c>
      <c r="I78">
        <v>6.5</v>
      </c>
      <c r="J78">
        <v>8</v>
      </c>
    </row>
    <row r="79" spans="1:11" ht="19.5" thickBot="1">
      <c r="A79">
        <v>72</v>
      </c>
      <c r="B79" s="6" t="s">
        <v>65</v>
      </c>
      <c r="C79" s="7">
        <v>7</v>
      </c>
      <c r="F79">
        <v>7.5</v>
      </c>
      <c r="I79">
        <v>7</v>
      </c>
      <c r="J79">
        <v>7.5</v>
      </c>
    </row>
    <row r="80" spans="1:11" ht="19.5" thickBot="1">
      <c r="B80" s="21" t="s">
        <v>145</v>
      </c>
      <c r="C80" s="23">
        <v>7</v>
      </c>
      <c r="J80">
        <v>7.5</v>
      </c>
    </row>
    <row r="81" spans="1:15" ht="19.5" thickBot="1">
      <c r="A81">
        <v>73</v>
      </c>
      <c r="B81" s="6" t="s">
        <v>66</v>
      </c>
      <c r="C81" s="7">
        <v>8</v>
      </c>
      <c r="E81" s="14"/>
      <c r="H81">
        <v>6.5</v>
      </c>
      <c r="I81">
        <v>8</v>
      </c>
      <c r="J81">
        <v>4.5</v>
      </c>
    </row>
    <row r="82" spans="1:15" ht="19.5" thickBot="1">
      <c r="A82">
        <v>74</v>
      </c>
      <c r="B82" s="9" t="s">
        <v>67</v>
      </c>
      <c r="C82" s="1">
        <v>8</v>
      </c>
      <c r="E82">
        <v>7</v>
      </c>
      <c r="H82">
        <v>7.5</v>
      </c>
      <c r="I82">
        <v>8</v>
      </c>
      <c r="J82">
        <v>4.5</v>
      </c>
    </row>
    <row r="83" spans="1:15" ht="19.5" thickBot="1">
      <c r="A83">
        <v>75</v>
      </c>
      <c r="B83" s="6" t="s">
        <v>68</v>
      </c>
      <c r="C83" s="7">
        <v>8</v>
      </c>
      <c r="E83">
        <v>8</v>
      </c>
      <c r="H83">
        <v>6</v>
      </c>
      <c r="I83">
        <v>8</v>
      </c>
      <c r="J83">
        <v>4.5</v>
      </c>
    </row>
    <row r="84" spans="1:15" ht="19.5" thickBot="1">
      <c r="A84">
        <v>76</v>
      </c>
      <c r="B84" s="6" t="s">
        <v>69</v>
      </c>
      <c r="C84" s="7">
        <v>8</v>
      </c>
      <c r="E84">
        <v>8.5</v>
      </c>
      <c r="H84">
        <v>7</v>
      </c>
      <c r="I84">
        <v>8.5</v>
      </c>
      <c r="J84">
        <v>7</v>
      </c>
    </row>
    <row r="85" spans="1:15" ht="19.5" thickBot="1">
      <c r="A85">
        <v>77</v>
      </c>
      <c r="B85" s="8" t="s">
        <v>70</v>
      </c>
      <c r="C85" s="7">
        <v>8</v>
      </c>
      <c r="E85" s="14"/>
      <c r="H85">
        <v>7.5</v>
      </c>
      <c r="I85">
        <v>8.5</v>
      </c>
      <c r="J85">
        <v>4</v>
      </c>
    </row>
    <row r="86" spans="1:15" ht="19.5" thickBot="1">
      <c r="A86">
        <v>78</v>
      </c>
      <c r="B86" s="8" t="s">
        <v>71</v>
      </c>
      <c r="C86" s="7">
        <v>8</v>
      </c>
      <c r="E86">
        <v>8</v>
      </c>
      <c r="H86">
        <v>7.5</v>
      </c>
      <c r="I86">
        <v>7.5</v>
      </c>
      <c r="J86">
        <v>7</v>
      </c>
    </row>
    <row r="87" spans="1:15" ht="19.5" thickBot="1">
      <c r="A87">
        <v>79</v>
      </c>
      <c r="B87" s="8" t="s">
        <v>72</v>
      </c>
      <c r="C87" s="7">
        <v>8</v>
      </c>
      <c r="E87">
        <v>8.5</v>
      </c>
      <c r="H87">
        <v>7.5</v>
      </c>
      <c r="I87">
        <v>8</v>
      </c>
      <c r="J87">
        <v>4.5</v>
      </c>
    </row>
    <row r="88" spans="1:15" ht="19.5" thickBot="1">
      <c r="A88">
        <v>80</v>
      </c>
      <c r="B88" s="6" t="s">
        <v>73</v>
      </c>
      <c r="C88" s="7">
        <v>8</v>
      </c>
      <c r="E88">
        <v>7.5</v>
      </c>
      <c r="H88">
        <v>8.5</v>
      </c>
      <c r="I88">
        <v>8.5</v>
      </c>
      <c r="J88">
        <v>5.5</v>
      </c>
    </row>
    <row r="89" spans="1:15" ht="19.5" thickBot="1">
      <c r="A89">
        <v>81</v>
      </c>
      <c r="B89" s="6" t="s">
        <v>74</v>
      </c>
      <c r="C89" s="7">
        <v>8</v>
      </c>
      <c r="E89">
        <v>8</v>
      </c>
      <c r="H89">
        <v>8</v>
      </c>
      <c r="I89">
        <v>8.5</v>
      </c>
      <c r="J89">
        <v>7</v>
      </c>
    </row>
    <row r="90" spans="1:15" ht="19.5" thickBot="1">
      <c r="A90">
        <v>82</v>
      </c>
      <c r="B90" s="6" t="s">
        <v>75</v>
      </c>
      <c r="C90" s="7">
        <v>8</v>
      </c>
      <c r="E90">
        <v>8</v>
      </c>
      <c r="H90">
        <v>6.5</v>
      </c>
      <c r="I90">
        <v>8.5</v>
      </c>
      <c r="J90">
        <v>8</v>
      </c>
    </row>
    <row r="91" spans="1:15" ht="19.5" thickBot="1">
      <c r="A91">
        <v>83</v>
      </c>
      <c r="B91" s="6" t="s">
        <v>76</v>
      </c>
      <c r="C91" s="7">
        <v>8</v>
      </c>
      <c r="E91">
        <v>7</v>
      </c>
      <c r="H91">
        <v>6.5</v>
      </c>
      <c r="I91">
        <v>8.5</v>
      </c>
      <c r="J91">
        <v>8</v>
      </c>
    </row>
    <row r="92" spans="1:15" ht="19.5" thickBot="1">
      <c r="A92">
        <v>84</v>
      </c>
      <c r="B92" s="6" t="s">
        <v>125</v>
      </c>
      <c r="C92" s="7">
        <v>9</v>
      </c>
      <c r="G92">
        <v>0</v>
      </c>
      <c r="H92">
        <v>5</v>
      </c>
      <c r="I92">
        <v>6</v>
      </c>
      <c r="N92">
        <v>6</v>
      </c>
      <c r="O92">
        <v>7</v>
      </c>
    </row>
    <row r="93" spans="1:15" ht="19.5" thickBot="1">
      <c r="A93">
        <v>85</v>
      </c>
      <c r="B93" s="6" t="s">
        <v>77</v>
      </c>
      <c r="C93" s="7">
        <v>9</v>
      </c>
      <c r="G93">
        <v>0</v>
      </c>
      <c r="H93">
        <v>5</v>
      </c>
      <c r="I93">
        <v>5.5</v>
      </c>
      <c r="O93">
        <v>6</v>
      </c>
    </row>
    <row r="94" spans="1:15" ht="19.5" thickBot="1">
      <c r="A94">
        <v>86</v>
      </c>
      <c r="B94" s="6" t="s">
        <v>78</v>
      </c>
      <c r="C94" s="7">
        <v>9</v>
      </c>
      <c r="G94">
        <v>7.5</v>
      </c>
      <c r="H94">
        <v>7.5</v>
      </c>
      <c r="I94">
        <v>6</v>
      </c>
      <c r="O94">
        <v>8</v>
      </c>
    </row>
    <row r="95" spans="1:15" ht="19.5" thickBot="1">
      <c r="A95">
        <v>87</v>
      </c>
      <c r="B95" s="6" t="s">
        <v>79</v>
      </c>
      <c r="C95" s="7">
        <v>9</v>
      </c>
      <c r="G95">
        <v>8</v>
      </c>
      <c r="H95">
        <v>7</v>
      </c>
      <c r="I95">
        <v>7</v>
      </c>
      <c r="O95">
        <v>9</v>
      </c>
    </row>
    <row r="96" spans="1:15" ht="19.5" thickBot="1">
      <c r="A96">
        <v>88</v>
      </c>
      <c r="B96" s="6" t="s">
        <v>80</v>
      </c>
      <c r="C96" s="7">
        <v>9</v>
      </c>
      <c r="G96">
        <v>8</v>
      </c>
      <c r="H96">
        <v>7</v>
      </c>
      <c r="I96">
        <v>4</v>
      </c>
      <c r="O96">
        <v>8</v>
      </c>
    </row>
    <row r="97" spans="1:15" ht="19.5" thickBot="1">
      <c r="A97">
        <v>89</v>
      </c>
      <c r="B97" s="6" t="s">
        <v>81</v>
      </c>
      <c r="C97" s="7">
        <v>9</v>
      </c>
      <c r="G97">
        <v>7</v>
      </c>
      <c r="H97">
        <v>7</v>
      </c>
      <c r="I97">
        <v>6</v>
      </c>
      <c r="O97">
        <v>6</v>
      </c>
    </row>
    <row r="98" spans="1:15" ht="19.5" thickBot="1">
      <c r="A98">
        <v>90</v>
      </c>
      <c r="B98" s="6" t="s">
        <v>83</v>
      </c>
      <c r="C98" s="7">
        <v>9</v>
      </c>
      <c r="G98" s="14"/>
      <c r="H98">
        <v>7</v>
      </c>
      <c r="I98">
        <v>6</v>
      </c>
      <c r="O98">
        <v>8</v>
      </c>
    </row>
    <row r="99" spans="1:15" ht="19.5" thickBot="1">
      <c r="A99">
        <v>91</v>
      </c>
      <c r="B99" s="6" t="s">
        <v>84</v>
      </c>
      <c r="C99" s="7">
        <v>9</v>
      </c>
      <c r="G99">
        <v>0</v>
      </c>
      <c r="H99">
        <v>7</v>
      </c>
      <c r="I99">
        <v>5.5</v>
      </c>
      <c r="N99">
        <v>5</v>
      </c>
      <c r="O99">
        <v>9</v>
      </c>
    </row>
    <row r="100" spans="1:15" ht="19.5" thickBot="1">
      <c r="A100">
        <v>92</v>
      </c>
      <c r="B100" s="6" t="s">
        <v>85</v>
      </c>
      <c r="C100" s="7">
        <v>9</v>
      </c>
      <c r="G100">
        <v>0</v>
      </c>
      <c r="H100">
        <v>5</v>
      </c>
      <c r="I100">
        <v>5.5</v>
      </c>
      <c r="O100">
        <v>6</v>
      </c>
    </row>
    <row r="101" spans="1:15" ht="19.5" thickBot="1">
      <c r="A101">
        <v>93</v>
      </c>
      <c r="B101" s="8" t="s">
        <v>86</v>
      </c>
      <c r="C101" s="7">
        <v>9</v>
      </c>
      <c r="G101" s="14"/>
      <c r="H101">
        <v>7.5</v>
      </c>
      <c r="I101">
        <v>4</v>
      </c>
      <c r="O101">
        <v>9</v>
      </c>
    </row>
    <row r="102" spans="1:15" ht="19.5" thickBot="1">
      <c r="A102">
        <v>94</v>
      </c>
      <c r="B102" s="6" t="s">
        <v>117</v>
      </c>
      <c r="C102" s="7">
        <v>10</v>
      </c>
      <c r="F102">
        <v>6</v>
      </c>
      <c r="H102">
        <v>5.5</v>
      </c>
      <c r="N102">
        <v>7</v>
      </c>
      <c r="O102">
        <v>5.5</v>
      </c>
    </row>
    <row r="103" spans="1:15" ht="19.5" thickBot="1">
      <c r="A103">
        <v>95</v>
      </c>
      <c r="B103" s="6" t="s">
        <v>89</v>
      </c>
      <c r="C103" s="7">
        <v>10</v>
      </c>
      <c r="F103">
        <v>4.5</v>
      </c>
      <c r="H103">
        <v>5</v>
      </c>
      <c r="N103">
        <v>6</v>
      </c>
      <c r="O103">
        <v>5.5</v>
      </c>
    </row>
    <row r="104" spans="1:15" ht="19.5" thickBot="1">
      <c r="A104">
        <v>96</v>
      </c>
      <c r="B104" s="6" t="s">
        <v>90</v>
      </c>
      <c r="C104" s="7">
        <v>10</v>
      </c>
      <c r="F104">
        <v>6.5</v>
      </c>
      <c r="H104" s="14"/>
      <c r="N104">
        <v>6</v>
      </c>
      <c r="O104">
        <v>6</v>
      </c>
    </row>
    <row r="105" spans="1:15" ht="19.5" thickBot="1">
      <c r="A105">
        <v>97</v>
      </c>
      <c r="B105" s="6" t="s">
        <v>91</v>
      </c>
      <c r="C105" s="7">
        <v>10</v>
      </c>
      <c r="F105">
        <v>0</v>
      </c>
      <c r="H105">
        <v>0</v>
      </c>
      <c r="N105">
        <v>7</v>
      </c>
      <c r="O105">
        <v>0</v>
      </c>
    </row>
    <row r="106" spans="1:15" ht="19.5" thickBot="1">
      <c r="A106">
        <v>98</v>
      </c>
      <c r="B106" s="6" t="s">
        <v>92</v>
      </c>
      <c r="C106" s="7">
        <v>10</v>
      </c>
      <c r="F106">
        <v>8</v>
      </c>
      <c r="H106">
        <v>4.5</v>
      </c>
      <c r="N106">
        <v>7</v>
      </c>
      <c r="O106">
        <v>4</v>
      </c>
    </row>
    <row r="107" spans="1:15" ht="19.5" thickBot="1">
      <c r="A107">
        <v>99</v>
      </c>
      <c r="B107" s="6" t="s">
        <v>93</v>
      </c>
      <c r="C107" s="7">
        <v>10</v>
      </c>
      <c r="F107">
        <v>7</v>
      </c>
      <c r="H107">
        <v>7</v>
      </c>
      <c r="N107">
        <v>8</v>
      </c>
      <c r="O107">
        <v>9</v>
      </c>
    </row>
    <row r="108" spans="1:15" ht="30.75" thickBot="1">
      <c r="A108">
        <v>100</v>
      </c>
      <c r="B108" s="8" t="s">
        <v>94</v>
      </c>
      <c r="C108" s="7">
        <v>10</v>
      </c>
      <c r="F108">
        <v>8</v>
      </c>
      <c r="H108">
        <v>6.5</v>
      </c>
      <c r="N108" s="14"/>
      <c r="O108">
        <v>0</v>
      </c>
    </row>
    <row r="109" spans="1:15" ht="19.5" thickBot="1">
      <c r="A109">
        <v>101</v>
      </c>
      <c r="B109" s="6" t="s">
        <v>95</v>
      </c>
      <c r="C109" s="7">
        <v>10</v>
      </c>
      <c r="F109">
        <v>5</v>
      </c>
      <c r="H109">
        <v>6</v>
      </c>
      <c r="N109">
        <v>6</v>
      </c>
      <c r="O109">
        <v>8</v>
      </c>
    </row>
    <row r="110" spans="1:15" ht="19.5" thickBot="1">
      <c r="A110">
        <v>102</v>
      </c>
      <c r="B110" s="6" t="s">
        <v>96</v>
      </c>
      <c r="C110" s="7">
        <v>10</v>
      </c>
      <c r="F110">
        <v>7</v>
      </c>
      <c r="H110">
        <v>6.5</v>
      </c>
      <c r="M110">
        <v>7.5</v>
      </c>
      <c r="N110">
        <v>7</v>
      </c>
      <c r="O110">
        <v>0</v>
      </c>
    </row>
    <row r="111" spans="1:15" ht="19.5" thickBot="1">
      <c r="A111">
        <v>103</v>
      </c>
      <c r="B111" s="6" t="s">
        <v>97</v>
      </c>
      <c r="C111" s="7">
        <v>10</v>
      </c>
      <c r="F111">
        <v>4</v>
      </c>
      <c r="H111">
        <v>6</v>
      </c>
      <c r="N111">
        <v>6</v>
      </c>
      <c r="O111">
        <v>4</v>
      </c>
    </row>
    <row r="112" spans="1:15" ht="19.5" thickBot="1">
      <c r="B112" s="6" t="s">
        <v>161</v>
      </c>
      <c r="C112" s="7">
        <v>10</v>
      </c>
      <c r="N112">
        <v>6</v>
      </c>
    </row>
    <row r="113" spans="1:15" ht="19.5" thickBot="1">
      <c r="A113">
        <v>6.5</v>
      </c>
      <c r="B113" s="6" t="s">
        <v>82</v>
      </c>
      <c r="C113" s="7">
        <v>11</v>
      </c>
      <c r="E113">
        <v>5.5</v>
      </c>
      <c r="F113">
        <v>5</v>
      </c>
      <c r="G113">
        <v>6.5</v>
      </c>
      <c r="M113">
        <v>6.5</v>
      </c>
      <c r="N113">
        <v>5</v>
      </c>
    </row>
    <row r="114" spans="1:15" ht="19.5" thickBot="1">
      <c r="A114">
        <v>105</v>
      </c>
      <c r="B114" s="6" t="s">
        <v>98</v>
      </c>
      <c r="C114" s="7">
        <v>11</v>
      </c>
      <c r="D114" s="14"/>
      <c r="E114">
        <v>0</v>
      </c>
      <c r="F114">
        <v>7</v>
      </c>
      <c r="G114">
        <v>2.5</v>
      </c>
      <c r="M114">
        <v>7</v>
      </c>
      <c r="N114">
        <v>0</v>
      </c>
    </row>
    <row r="115" spans="1:15" ht="19.5" thickBot="1">
      <c r="A115">
        <v>106</v>
      </c>
      <c r="B115" s="6" t="s">
        <v>126</v>
      </c>
      <c r="C115" s="7">
        <v>11</v>
      </c>
      <c r="D115" s="14"/>
      <c r="E115">
        <v>0</v>
      </c>
      <c r="F115">
        <v>0</v>
      </c>
      <c r="G115">
        <v>0</v>
      </c>
      <c r="M115" s="14"/>
      <c r="N115">
        <v>0</v>
      </c>
    </row>
    <row r="116" spans="1:15" ht="19.5" thickBot="1">
      <c r="A116">
        <v>107</v>
      </c>
      <c r="B116" s="8" t="s">
        <v>99</v>
      </c>
      <c r="C116" s="7">
        <v>11</v>
      </c>
      <c r="D116">
        <v>7</v>
      </c>
      <c r="E116">
        <v>5</v>
      </c>
      <c r="F116">
        <v>7.5</v>
      </c>
      <c r="G116">
        <v>6.5</v>
      </c>
      <c r="M116">
        <v>8.5</v>
      </c>
      <c r="N116">
        <v>7</v>
      </c>
    </row>
    <row r="117" spans="1:15" ht="19.5" thickBot="1">
      <c r="A117">
        <v>108</v>
      </c>
      <c r="B117" s="8" t="s">
        <v>100</v>
      </c>
      <c r="C117" s="7">
        <v>11</v>
      </c>
      <c r="D117">
        <v>7</v>
      </c>
      <c r="E117">
        <v>9</v>
      </c>
      <c r="F117">
        <v>8</v>
      </c>
      <c r="G117">
        <v>7</v>
      </c>
      <c r="M117">
        <v>8.5</v>
      </c>
      <c r="N117">
        <v>8</v>
      </c>
    </row>
    <row r="118" spans="1:15" ht="19.5" thickBot="1">
      <c r="A118">
        <v>109</v>
      </c>
      <c r="B118" s="5" t="s">
        <v>101</v>
      </c>
      <c r="C118" s="1">
        <v>11</v>
      </c>
      <c r="D118">
        <v>7</v>
      </c>
      <c r="E118">
        <v>0</v>
      </c>
      <c r="F118">
        <v>7</v>
      </c>
      <c r="G118">
        <v>6.5</v>
      </c>
      <c r="M118">
        <v>7</v>
      </c>
      <c r="N118">
        <v>6</v>
      </c>
    </row>
    <row r="119" spans="1:15" ht="19.5" thickBot="1">
      <c r="A119">
        <v>110</v>
      </c>
      <c r="B119" s="8" t="s">
        <v>102</v>
      </c>
      <c r="C119" s="7">
        <v>11</v>
      </c>
      <c r="D119" s="14"/>
      <c r="E119">
        <v>0</v>
      </c>
      <c r="F119">
        <v>7</v>
      </c>
      <c r="G119">
        <v>0</v>
      </c>
      <c r="M119">
        <v>6.5</v>
      </c>
      <c r="N119">
        <v>6</v>
      </c>
    </row>
    <row r="120" spans="1:15" ht="19.5" thickBot="1">
      <c r="A120">
        <v>111</v>
      </c>
      <c r="B120" s="8" t="s">
        <v>103</v>
      </c>
      <c r="C120" s="7">
        <v>11</v>
      </c>
      <c r="D120" s="14"/>
      <c r="E120">
        <v>6</v>
      </c>
      <c r="F120">
        <v>5</v>
      </c>
      <c r="G120">
        <v>7</v>
      </c>
      <c r="M120">
        <v>7.5</v>
      </c>
      <c r="N120">
        <v>6</v>
      </c>
    </row>
    <row r="121" spans="1:15" ht="19.5" thickBot="1">
      <c r="A121">
        <v>112</v>
      </c>
      <c r="B121" s="8" t="s">
        <v>104</v>
      </c>
      <c r="C121" s="7">
        <v>11</v>
      </c>
      <c r="D121">
        <v>7</v>
      </c>
      <c r="E121">
        <v>7.5</v>
      </c>
      <c r="F121">
        <v>7</v>
      </c>
      <c r="G121">
        <v>6.5</v>
      </c>
      <c r="M121">
        <v>7</v>
      </c>
      <c r="N121">
        <v>6</v>
      </c>
    </row>
    <row r="122" spans="1:15" ht="19.5" thickBot="1">
      <c r="A122">
        <v>113</v>
      </c>
      <c r="B122" s="6" t="s">
        <v>105</v>
      </c>
      <c r="C122" s="7">
        <v>11</v>
      </c>
      <c r="D122">
        <v>7</v>
      </c>
      <c r="E122">
        <v>7.5</v>
      </c>
      <c r="F122">
        <v>7.5</v>
      </c>
      <c r="G122">
        <v>6.5</v>
      </c>
      <c r="M122">
        <v>7</v>
      </c>
      <c r="N122">
        <v>6</v>
      </c>
    </row>
    <row r="123" spans="1:15" ht="19.5" thickBot="1">
      <c r="A123">
        <v>114</v>
      </c>
      <c r="B123" s="6" t="s">
        <v>106</v>
      </c>
      <c r="C123" s="7">
        <v>11</v>
      </c>
      <c r="D123" s="14"/>
      <c r="E123">
        <v>6</v>
      </c>
      <c r="F123">
        <v>7</v>
      </c>
      <c r="G123">
        <v>7</v>
      </c>
      <c r="M123">
        <v>6.5</v>
      </c>
      <c r="N123">
        <v>5</v>
      </c>
    </row>
    <row r="124" spans="1:15" ht="19.5" thickBot="1">
      <c r="A124">
        <v>115</v>
      </c>
      <c r="B124" s="6" t="s">
        <v>107</v>
      </c>
      <c r="C124" s="7">
        <v>11</v>
      </c>
      <c r="D124" s="14"/>
      <c r="E124">
        <v>0</v>
      </c>
      <c r="F124">
        <v>7</v>
      </c>
      <c r="G124">
        <v>4.5</v>
      </c>
      <c r="M124">
        <v>7</v>
      </c>
      <c r="N124">
        <v>0</v>
      </c>
    </row>
    <row r="125" spans="1:15" ht="19.5" thickBot="1">
      <c r="A125">
        <v>116</v>
      </c>
      <c r="B125" s="6" t="s">
        <v>108</v>
      </c>
      <c r="C125" s="7">
        <v>12</v>
      </c>
      <c r="D125">
        <v>7.5</v>
      </c>
      <c r="E125">
        <v>7</v>
      </c>
      <c r="F125">
        <v>6</v>
      </c>
      <c r="L125">
        <v>7</v>
      </c>
      <c r="M125">
        <v>6.5</v>
      </c>
      <c r="N125">
        <v>7.5</v>
      </c>
      <c r="O125">
        <v>5</v>
      </c>
    </row>
    <row r="126" spans="1:15" ht="19.5" thickBot="1">
      <c r="A126">
        <v>117</v>
      </c>
      <c r="B126" s="6" t="s">
        <v>109</v>
      </c>
      <c r="C126" s="7">
        <v>12</v>
      </c>
      <c r="D126">
        <v>6</v>
      </c>
      <c r="E126">
        <v>7</v>
      </c>
      <c r="F126">
        <v>6</v>
      </c>
      <c r="L126">
        <v>7</v>
      </c>
      <c r="M126">
        <v>6.5</v>
      </c>
      <c r="N126">
        <v>7.5</v>
      </c>
      <c r="O126">
        <v>5</v>
      </c>
    </row>
    <row r="127" spans="1:15" ht="19.5" thickBot="1">
      <c r="A127">
        <v>118</v>
      </c>
      <c r="B127" s="8" t="s">
        <v>110</v>
      </c>
      <c r="C127" s="7">
        <v>12</v>
      </c>
      <c r="D127">
        <v>7.5</v>
      </c>
      <c r="E127">
        <v>6.5</v>
      </c>
      <c r="F127">
        <v>5</v>
      </c>
      <c r="L127">
        <v>7</v>
      </c>
      <c r="M127">
        <v>6.5</v>
      </c>
      <c r="N127">
        <v>7.5</v>
      </c>
      <c r="O127">
        <v>6.5</v>
      </c>
    </row>
    <row r="128" spans="1:15" ht="19.5" thickBot="1">
      <c r="A128">
        <v>119</v>
      </c>
      <c r="B128" s="6" t="s">
        <v>111</v>
      </c>
      <c r="C128" s="7">
        <v>12</v>
      </c>
      <c r="D128">
        <v>0</v>
      </c>
      <c r="E128">
        <v>0</v>
      </c>
      <c r="F128">
        <v>6</v>
      </c>
      <c r="L128">
        <v>7.5</v>
      </c>
      <c r="M128">
        <v>6.5</v>
      </c>
      <c r="N128">
        <v>7</v>
      </c>
      <c r="O128">
        <v>6</v>
      </c>
    </row>
    <row r="129" spans="1:15" ht="19.5" thickBot="1">
      <c r="A129">
        <v>120</v>
      </c>
      <c r="B129" s="8" t="s">
        <v>112</v>
      </c>
      <c r="C129" s="7">
        <v>12</v>
      </c>
      <c r="D129">
        <v>0</v>
      </c>
      <c r="E129">
        <v>7</v>
      </c>
      <c r="F129">
        <v>4.5</v>
      </c>
      <c r="L129">
        <v>7</v>
      </c>
      <c r="M129">
        <v>3</v>
      </c>
      <c r="N129">
        <v>7</v>
      </c>
      <c r="O129">
        <v>4</v>
      </c>
    </row>
    <row r="130" spans="1:15" ht="18.75">
      <c r="A130">
        <v>121</v>
      </c>
      <c r="B130" s="27" t="s">
        <v>113</v>
      </c>
      <c r="C130" s="24">
        <v>12</v>
      </c>
      <c r="D130" s="14"/>
      <c r="E130">
        <v>6.5</v>
      </c>
      <c r="F130">
        <v>4</v>
      </c>
      <c r="L130">
        <v>7</v>
      </c>
      <c r="M130">
        <v>6</v>
      </c>
      <c r="N130">
        <v>7</v>
      </c>
      <c r="O130">
        <v>5</v>
      </c>
    </row>
    <row r="131" spans="1:15" ht="18.75">
      <c r="A131">
        <v>122</v>
      </c>
      <c r="B131" s="27" t="s">
        <v>114</v>
      </c>
      <c r="C131" s="24">
        <v>12</v>
      </c>
      <c r="D131">
        <v>0</v>
      </c>
      <c r="E131">
        <v>7</v>
      </c>
      <c r="F131">
        <v>4</v>
      </c>
      <c r="L131">
        <v>7</v>
      </c>
      <c r="M131">
        <v>3</v>
      </c>
      <c r="N131">
        <v>7</v>
      </c>
      <c r="O131">
        <v>4</v>
      </c>
    </row>
    <row r="132" spans="1:15" ht="18.75">
      <c r="A132">
        <v>123</v>
      </c>
      <c r="B132" s="22" t="s">
        <v>115</v>
      </c>
      <c r="C132" s="24">
        <v>12</v>
      </c>
      <c r="D132">
        <v>6</v>
      </c>
      <c r="E132">
        <v>7.5</v>
      </c>
      <c r="F132">
        <v>4</v>
      </c>
      <c r="L132">
        <v>7</v>
      </c>
      <c r="M132">
        <v>6</v>
      </c>
      <c r="N132">
        <v>7</v>
      </c>
      <c r="O132">
        <v>8</v>
      </c>
    </row>
    <row r="133" spans="1:15" ht="18.75">
      <c r="A133">
        <v>124</v>
      </c>
      <c r="B133" s="22" t="s">
        <v>116</v>
      </c>
      <c r="C133" s="17">
        <v>12</v>
      </c>
      <c r="D133">
        <v>8.5</v>
      </c>
      <c r="E133">
        <v>7</v>
      </c>
      <c r="F133">
        <v>7</v>
      </c>
      <c r="L133">
        <v>8</v>
      </c>
      <c r="M133">
        <v>8</v>
      </c>
      <c r="N133">
        <v>7.5</v>
      </c>
      <c r="O133">
        <v>9</v>
      </c>
    </row>
    <row r="134" spans="1:15" ht="18.75">
      <c r="A134">
        <v>125</v>
      </c>
      <c r="B134" s="22" t="s">
        <v>87</v>
      </c>
      <c r="C134" s="17">
        <v>12</v>
      </c>
      <c r="D134">
        <v>0</v>
      </c>
      <c r="E134">
        <v>0</v>
      </c>
      <c r="F134">
        <v>0</v>
      </c>
      <c r="L134">
        <v>6.5</v>
      </c>
      <c r="M134">
        <v>5.5</v>
      </c>
      <c r="N134" s="14"/>
      <c r="O134">
        <v>5</v>
      </c>
    </row>
    <row r="135" spans="1:15" ht="18.75">
      <c r="A135">
        <v>126</v>
      </c>
      <c r="B135" s="22" t="s">
        <v>118</v>
      </c>
      <c r="C135" s="17">
        <v>12</v>
      </c>
      <c r="D135">
        <v>0</v>
      </c>
      <c r="E135">
        <v>0</v>
      </c>
      <c r="F135">
        <v>0</v>
      </c>
      <c r="L135">
        <v>7</v>
      </c>
      <c r="M135">
        <v>6</v>
      </c>
      <c r="N135" s="14"/>
      <c r="O135">
        <v>4</v>
      </c>
    </row>
  </sheetData>
  <sortState ref="A2:K133">
    <sortCondition ref="C2"/>
  </sortState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rightToLeft="1" workbookViewId="0">
      <selection sqref="A1:J14"/>
    </sheetView>
  </sheetViews>
  <sheetFormatPr defaultRowHeight="15"/>
  <cols>
    <col min="1" max="1" width="22.7109375" style="74" customWidth="1"/>
    <col min="2" max="2" width="3.85546875" customWidth="1"/>
    <col min="3" max="3" width="5.7109375" customWidth="1"/>
    <col min="4" max="4" width="6" customWidth="1"/>
    <col min="5" max="5" width="6.7109375" customWidth="1"/>
    <col min="6" max="6" width="6.5703125" customWidth="1"/>
    <col min="7" max="7" width="6.85546875" customWidth="1"/>
    <col min="8" max="8" width="9" customWidth="1"/>
    <col min="9" max="9" width="8" customWidth="1"/>
    <col min="10" max="10" width="6" customWidth="1"/>
  </cols>
  <sheetData>
    <row r="1" spans="1:10" s="70" customFormat="1" ht="69.75" customHeight="1">
      <c r="A1" s="110" t="s">
        <v>165</v>
      </c>
      <c r="B1" s="111"/>
      <c r="C1" s="111" t="s">
        <v>183</v>
      </c>
      <c r="D1" s="111" t="s">
        <v>191</v>
      </c>
      <c r="E1" s="111" t="s">
        <v>194</v>
      </c>
      <c r="F1" s="111" t="s">
        <v>195</v>
      </c>
      <c r="G1" s="111" t="s">
        <v>197</v>
      </c>
      <c r="H1" s="111"/>
      <c r="I1" s="112"/>
      <c r="J1" s="112"/>
    </row>
    <row r="2" spans="1:10" s="77" customFormat="1" ht="78.75">
      <c r="A2" s="89" t="s">
        <v>168</v>
      </c>
      <c r="B2" s="90"/>
      <c r="C2" s="91" t="s">
        <v>172</v>
      </c>
      <c r="D2" s="91" t="s">
        <v>174</v>
      </c>
      <c r="E2" s="91" t="s">
        <v>170</v>
      </c>
      <c r="F2" s="91" t="s">
        <v>171</v>
      </c>
      <c r="G2" s="91" t="s">
        <v>173</v>
      </c>
      <c r="H2" s="90"/>
      <c r="I2" s="90"/>
      <c r="J2" s="90"/>
    </row>
    <row r="3" spans="1:10" s="77" customFormat="1" ht="55.5">
      <c r="A3" s="89" t="s">
        <v>169</v>
      </c>
      <c r="B3" s="91" t="s">
        <v>203</v>
      </c>
      <c r="C3" s="91" t="s">
        <v>206</v>
      </c>
      <c r="D3" s="91" t="s">
        <v>208</v>
      </c>
      <c r="E3" s="91" t="s">
        <v>212</v>
      </c>
      <c r="F3" s="91" t="s">
        <v>205</v>
      </c>
      <c r="G3" s="91" t="s">
        <v>207</v>
      </c>
      <c r="H3" s="92" t="s">
        <v>200</v>
      </c>
      <c r="I3" s="92" t="s">
        <v>201</v>
      </c>
      <c r="J3" s="92" t="s">
        <v>202</v>
      </c>
    </row>
    <row r="4" spans="1:10" ht="18.75">
      <c r="A4" s="93" t="s">
        <v>12</v>
      </c>
      <c r="B4" s="94">
        <v>5</v>
      </c>
      <c r="C4" s="102">
        <v>7</v>
      </c>
      <c r="D4" s="102">
        <v>7.5</v>
      </c>
      <c r="E4" s="102">
        <v>8</v>
      </c>
      <c r="F4" s="102">
        <v>7</v>
      </c>
      <c r="G4" s="102"/>
      <c r="H4" s="102">
        <f t="shared" ref="H4:H14" si="0">SUM(C4:G4)</f>
        <v>29.5</v>
      </c>
      <c r="I4" s="102">
        <v>5</v>
      </c>
      <c r="J4" s="103">
        <f t="shared" ref="J4:J14" si="1">H4/I4</f>
        <v>5.9</v>
      </c>
    </row>
    <row r="5" spans="1:10" ht="18.75">
      <c r="A5" s="93" t="s">
        <v>27</v>
      </c>
      <c r="B5" s="94">
        <v>5</v>
      </c>
      <c r="C5" s="102"/>
      <c r="D5" s="102"/>
      <c r="E5" s="102">
        <v>7.5</v>
      </c>
      <c r="F5" s="102">
        <v>7.5</v>
      </c>
      <c r="G5" s="102"/>
      <c r="H5" s="102">
        <f t="shared" si="0"/>
        <v>15</v>
      </c>
      <c r="I5" s="102">
        <v>5</v>
      </c>
      <c r="J5" s="103">
        <f t="shared" si="1"/>
        <v>3</v>
      </c>
    </row>
    <row r="6" spans="1:10" ht="18.75">
      <c r="A6" s="93" t="s">
        <v>39</v>
      </c>
      <c r="B6" s="94">
        <v>5</v>
      </c>
      <c r="C6" s="102">
        <v>7</v>
      </c>
      <c r="D6" s="102">
        <v>8.5</v>
      </c>
      <c r="E6" s="102">
        <v>8.5</v>
      </c>
      <c r="F6" s="102">
        <v>8.5</v>
      </c>
      <c r="G6" s="102">
        <v>7.2</v>
      </c>
      <c r="H6" s="102">
        <f t="shared" si="0"/>
        <v>39.700000000000003</v>
      </c>
      <c r="I6" s="102">
        <v>5</v>
      </c>
      <c r="J6" s="103">
        <f t="shared" si="1"/>
        <v>7.94</v>
      </c>
    </row>
    <row r="7" spans="1:10" ht="18.75">
      <c r="A7" s="93" t="s">
        <v>40</v>
      </c>
      <c r="B7" s="94">
        <v>5</v>
      </c>
      <c r="C7" s="102">
        <v>7.5</v>
      </c>
      <c r="D7" s="102">
        <v>8.5</v>
      </c>
      <c r="E7" s="102">
        <v>8.5</v>
      </c>
      <c r="F7" s="102">
        <v>8</v>
      </c>
      <c r="G7" s="102">
        <v>7</v>
      </c>
      <c r="H7" s="102">
        <f t="shared" si="0"/>
        <v>39.5</v>
      </c>
      <c r="I7" s="102">
        <v>5</v>
      </c>
      <c r="J7" s="103">
        <f t="shared" si="1"/>
        <v>7.9</v>
      </c>
    </row>
    <row r="8" spans="1:10" ht="18.75">
      <c r="A8" s="93" t="s">
        <v>41</v>
      </c>
      <c r="B8" s="94">
        <v>5</v>
      </c>
      <c r="C8" s="102">
        <v>7</v>
      </c>
      <c r="D8" s="102">
        <v>8.5</v>
      </c>
      <c r="E8" s="102">
        <v>8.8000000000000007</v>
      </c>
      <c r="F8" s="102">
        <v>8</v>
      </c>
      <c r="G8" s="102">
        <v>7.1</v>
      </c>
      <c r="H8" s="102">
        <f t="shared" si="0"/>
        <v>39.4</v>
      </c>
      <c r="I8" s="102">
        <v>5</v>
      </c>
      <c r="J8" s="103">
        <f t="shared" si="1"/>
        <v>7.88</v>
      </c>
    </row>
    <row r="9" spans="1:10" ht="18.75">
      <c r="A9" s="93" t="s">
        <v>42</v>
      </c>
      <c r="B9" s="94">
        <v>5</v>
      </c>
      <c r="C9" s="102">
        <v>7</v>
      </c>
      <c r="D9" s="102">
        <v>7</v>
      </c>
      <c r="E9" s="102">
        <v>7.5</v>
      </c>
      <c r="F9" s="102">
        <v>6</v>
      </c>
      <c r="G9" s="102">
        <v>7.6</v>
      </c>
      <c r="H9" s="102">
        <f t="shared" si="0"/>
        <v>35.1</v>
      </c>
      <c r="I9" s="102">
        <v>5</v>
      </c>
      <c r="J9" s="103">
        <f t="shared" si="1"/>
        <v>7.0200000000000005</v>
      </c>
    </row>
    <row r="10" spans="1:10" ht="18.75">
      <c r="A10" s="93" t="s">
        <v>43</v>
      </c>
      <c r="B10" s="94">
        <v>5</v>
      </c>
      <c r="C10" s="102">
        <v>7.5</v>
      </c>
      <c r="D10" s="102">
        <v>7.5</v>
      </c>
      <c r="E10" s="102">
        <v>8</v>
      </c>
      <c r="F10" s="102">
        <v>6</v>
      </c>
      <c r="G10" s="102">
        <v>0</v>
      </c>
      <c r="H10" s="102">
        <f t="shared" si="0"/>
        <v>29</v>
      </c>
      <c r="I10" s="102">
        <v>5</v>
      </c>
      <c r="J10" s="103">
        <f t="shared" si="1"/>
        <v>5.8</v>
      </c>
    </row>
    <row r="11" spans="1:10" ht="18.75">
      <c r="A11" s="93" t="s">
        <v>44</v>
      </c>
      <c r="B11" s="94">
        <v>5</v>
      </c>
      <c r="C11" s="102">
        <v>7</v>
      </c>
      <c r="D11" s="102">
        <v>7</v>
      </c>
      <c r="E11" s="102">
        <v>8.5</v>
      </c>
      <c r="F11" s="102">
        <v>8</v>
      </c>
      <c r="G11" s="102">
        <v>8</v>
      </c>
      <c r="H11" s="102">
        <f t="shared" si="0"/>
        <v>38.5</v>
      </c>
      <c r="I11" s="102">
        <v>5</v>
      </c>
      <c r="J11" s="103">
        <f t="shared" si="1"/>
        <v>7.7</v>
      </c>
    </row>
    <row r="12" spans="1:10" ht="18.75">
      <c r="A12" s="93" t="s">
        <v>45</v>
      </c>
      <c r="B12" s="94">
        <v>5</v>
      </c>
      <c r="C12" s="102">
        <v>0</v>
      </c>
      <c r="D12" s="102">
        <v>7.5</v>
      </c>
      <c r="E12" s="102">
        <v>8</v>
      </c>
      <c r="F12" s="102">
        <v>6</v>
      </c>
      <c r="G12" s="102">
        <v>0</v>
      </c>
      <c r="H12" s="102">
        <f t="shared" si="0"/>
        <v>21.5</v>
      </c>
      <c r="I12" s="102">
        <v>5</v>
      </c>
      <c r="J12" s="103">
        <f t="shared" si="1"/>
        <v>4.3</v>
      </c>
    </row>
    <row r="13" spans="1:10" ht="18.75">
      <c r="A13" s="93" t="s">
        <v>46</v>
      </c>
      <c r="B13" s="94">
        <v>5</v>
      </c>
      <c r="C13" s="102">
        <v>5</v>
      </c>
      <c r="D13" s="102">
        <v>7</v>
      </c>
      <c r="E13" s="102">
        <v>7.5</v>
      </c>
      <c r="F13" s="102">
        <v>6</v>
      </c>
      <c r="G13" s="102">
        <v>7.1</v>
      </c>
      <c r="H13" s="102">
        <f t="shared" si="0"/>
        <v>32.6</v>
      </c>
      <c r="I13" s="102">
        <v>5</v>
      </c>
      <c r="J13" s="103">
        <f t="shared" si="1"/>
        <v>6.5200000000000005</v>
      </c>
    </row>
    <row r="14" spans="1:10" ht="18.75">
      <c r="A14" s="93" t="s">
        <v>123</v>
      </c>
      <c r="B14" s="94">
        <v>5</v>
      </c>
      <c r="C14" s="102">
        <v>7</v>
      </c>
      <c r="D14" s="102">
        <v>7</v>
      </c>
      <c r="E14" s="102">
        <v>7.5</v>
      </c>
      <c r="F14" s="102">
        <v>6</v>
      </c>
      <c r="G14" s="102">
        <v>7.6</v>
      </c>
      <c r="H14" s="102">
        <f t="shared" si="0"/>
        <v>35.1</v>
      </c>
      <c r="I14" s="102">
        <v>5</v>
      </c>
      <c r="J14" s="103">
        <f t="shared" si="1"/>
        <v>7.0200000000000005</v>
      </c>
    </row>
    <row r="15" spans="1:10" ht="18.75">
      <c r="C15" s="84"/>
      <c r="D15" s="84"/>
      <c r="E15" s="84"/>
      <c r="F15" s="84"/>
      <c r="G15" s="84"/>
      <c r="H15" s="84"/>
      <c r="I15" s="84"/>
      <c r="J15" s="84"/>
    </row>
    <row r="16" spans="1:10" ht="18.75">
      <c r="C16" s="84"/>
      <c r="D16" s="84"/>
      <c r="E16" s="84"/>
      <c r="F16" s="84"/>
      <c r="G16" s="84"/>
      <c r="H16" s="84"/>
      <c r="I16" s="84"/>
      <c r="J16" s="84"/>
    </row>
    <row r="17" spans="3:10" ht="18.75">
      <c r="C17" s="84"/>
      <c r="D17" s="84"/>
      <c r="E17" s="84"/>
      <c r="F17" s="84"/>
      <c r="G17" s="84"/>
      <c r="H17" s="84"/>
      <c r="I17" s="84"/>
      <c r="J17" s="84"/>
    </row>
    <row r="18" spans="3:10" ht="18.75">
      <c r="C18" s="84"/>
      <c r="D18" s="84"/>
      <c r="E18" s="84"/>
      <c r="F18" s="84"/>
      <c r="G18" s="84"/>
      <c r="H18" s="84"/>
      <c r="I18" s="84"/>
      <c r="J18" s="84"/>
    </row>
  </sheetData>
  <conditionalFormatting sqref="J4:J14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rightToLeft="1" topLeftCell="A3" workbookViewId="0">
      <selection activeCell="G15" sqref="G15"/>
    </sheetView>
  </sheetViews>
  <sheetFormatPr defaultRowHeight="15"/>
  <cols>
    <col min="1" max="1" width="24.5703125" style="74" customWidth="1"/>
    <col min="2" max="2" width="3.5703125" bestFit="1" customWidth="1"/>
    <col min="3" max="3" width="6.42578125" customWidth="1"/>
    <col min="4" max="4" width="6.140625" customWidth="1"/>
    <col min="5" max="5" width="6.5703125" customWidth="1"/>
    <col min="6" max="6" width="6" customWidth="1"/>
    <col min="7" max="7" width="6.42578125" customWidth="1"/>
    <col min="8" max="8" width="7.28515625" customWidth="1"/>
    <col min="9" max="9" width="6.28515625" customWidth="1"/>
    <col min="10" max="10" width="9.28515625" customWidth="1"/>
  </cols>
  <sheetData>
    <row r="1" spans="1:10" s="70" customFormat="1" ht="70.5" customHeight="1">
      <c r="A1" s="110" t="s">
        <v>165</v>
      </c>
      <c r="B1" s="112"/>
      <c r="C1" s="111" t="s">
        <v>183</v>
      </c>
      <c r="D1" s="113">
        <v>42159</v>
      </c>
      <c r="E1" s="111" t="s">
        <v>194</v>
      </c>
      <c r="F1" s="111" t="s">
        <v>195</v>
      </c>
      <c r="G1" s="111" t="s">
        <v>197</v>
      </c>
      <c r="H1" s="112"/>
      <c r="I1" s="112"/>
      <c r="J1" s="112"/>
    </row>
    <row r="2" spans="1:10" s="77" customFormat="1" ht="96.75">
      <c r="A2" s="89" t="s">
        <v>168</v>
      </c>
      <c r="B2" s="90"/>
      <c r="C2" s="91" t="s">
        <v>174</v>
      </c>
      <c r="D2" s="91" t="s">
        <v>170</v>
      </c>
      <c r="E2" s="91" t="s">
        <v>171</v>
      </c>
      <c r="F2" s="91" t="s">
        <v>173</v>
      </c>
      <c r="G2" s="91" t="s">
        <v>186</v>
      </c>
      <c r="H2" s="90"/>
      <c r="I2" s="90"/>
      <c r="J2" s="90"/>
    </row>
    <row r="3" spans="1:10" s="77" customFormat="1" ht="90.75">
      <c r="A3" s="98" t="s">
        <v>169</v>
      </c>
      <c r="B3" s="99" t="s">
        <v>203</v>
      </c>
      <c r="C3" s="99" t="s">
        <v>208</v>
      </c>
      <c r="D3" s="99" t="s">
        <v>204</v>
      </c>
      <c r="E3" s="99" t="s">
        <v>205</v>
      </c>
      <c r="F3" s="99" t="s">
        <v>207</v>
      </c>
      <c r="G3" s="99" t="s">
        <v>209</v>
      </c>
      <c r="H3" s="100" t="s">
        <v>200</v>
      </c>
      <c r="I3" s="100" t="s">
        <v>201</v>
      </c>
      <c r="J3" s="100" t="s">
        <v>202</v>
      </c>
    </row>
    <row r="4" spans="1:10" ht="18.75">
      <c r="A4" s="101" t="s">
        <v>47</v>
      </c>
      <c r="B4" s="114">
        <v>6</v>
      </c>
      <c r="C4" s="102">
        <v>7</v>
      </c>
      <c r="D4" s="102">
        <v>8</v>
      </c>
      <c r="E4" s="102">
        <v>6.5</v>
      </c>
      <c r="F4" s="102">
        <v>6.2</v>
      </c>
      <c r="G4" s="102">
        <v>6</v>
      </c>
      <c r="H4" s="102">
        <f t="shared" ref="H4:H15" si="0">SUM(C4:G4)</f>
        <v>33.700000000000003</v>
      </c>
      <c r="I4" s="102">
        <v>5</v>
      </c>
      <c r="J4" s="103">
        <f t="shared" ref="J4:J13" si="1">H4/I4</f>
        <v>6.74</v>
      </c>
    </row>
    <row r="5" spans="1:10" ht="18.75">
      <c r="A5" s="101" t="s">
        <v>48</v>
      </c>
      <c r="B5" s="114">
        <v>6</v>
      </c>
      <c r="C5" s="102">
        <v>6.5</v>
      </c>
      <c r="D5" s="102">
        <v>7</v>
      </c>
      <c r="E5" s="102">
        <v>5.5</v>
      </c>
      <c r="F5" s="102">
        <v>6.7</v>
      </c>
      <c r="G5" s="104">
        <v>0</v>
      </c>
      <c r="H5" s="102">
        <f t="shared" si="0"/>
        <v>25.7</v>
      </c>
      <c r="I5" s="102">
        <v>5</v>
      </c>
      <c r="J5" s="103">
        <f t="shared" si="1"/>
        <v>5.14</v>
      </c>
    </row>
    <row r="6" spans="1:10" ht="37.5">
      <c r="A6" s="101" t="s">
        <v>49</v>
      </c>
      <c r="B6" s="114">
        <v>6</v>
      </c>
      <c r="C6" s="102">
        <v>0</v>
      </c>
      <c r="D6" s="102">
        <v>5</v>
      </c>
      <c r="E6" s="102">
        <v>2.5</v>
      </c>
      <c r="F6" s="102">
        <v>0</v>
      </c>
      <c r="G6" s="104">
        <v>0</v>
      </c>
      <c r="H6" s="102">
        <f t="shared" si="0"/>
        <v>7.5</v>
      </c>
      <c r="I6" s="102">
        <v>5</v>
      </c>
      <c r="J6" s="103">
        <f t="shared" si="1"/>
        <v>1.5</v>
      </c>
    </row>
    <row r="7" spans="1:10" ht="18.75">
      <c r="A7" s="101" t="s">
        <v>50</v>
      </c>
      <c r="B7" s="114">
        <v>6</v>
      </c>
      <c r="C7" s="102">
        <v>7</v>
      </c>
      <c r="D7" s="102">
        <v>7</v>
      </c>
      <c r="E7" s="102">
        <v>7</v>
      </c>
      <c r="F7" s="102">
        <v>7.6</v>
      </c>
      <c r="G7" s="102">
        <v>7.5</v>
      </c>
      <c r="H7" s="102">
        <f t="shared" si="0"/>
        <v>36.1</v>
      </c>
      <c r="I7" s="102">
        <v>5</v>
      </c>
      <c r="J7" s="103">
        <f t="shared" si="1"/>
        <v>7.2200000000000006</v>
      </c>
    </row>
    <row r="8" spans="1:10" ht="18.75">
      <c r="A8" s="101" t="s">
        <v>51</v>
      </c>
      <c r="B8" s="114">
        <v>6</v>
      </c>
      <c r="C8" s="102">
        <v>7</v>
      </c>
      <c r="D8" s="102">
        <v>7</v>
      </c>
      <c r="E8" s="102">
        <v>6</v>
      </c>
      <c r="F8" s="102">
        <v>6.9</v>
      </c>
      <c r="G8" s="104">
        <v>0</v>
      </c>
      <c r="H8" s="102">
        <f t="shared" si="0"/>
        <v>26.9</v>
      </c>
      <c r="I8" s="102">
        <v>5</v>
      </c>
      <c r="J8" s="103">
        <f t="shared" si="1"/>
        <v>5.38</v>
      </c>
    </row>
    <row r="9" spans="1:10" ht="18.75">
      <c r="A9" s="101" t="s">
        <v>52</v>
      </c>
      <c r="B9" s="114">
        <v>6</v>
      </c>
      <c r="C9" s="102">
        <v>7.5</v>
      </c>
      <c r="D9" s="102">
        <v>8</v>
      </c>
      <c r="E9" s="102">
        <v>8</v>
      </c>
      <c r="F9" s="102">
        <v>6.7</v>
      </c>
      <c r="G9" s="102">
        <v>6.5</v>
      </c>
      <c r="H9" s="102">
        <f t="shared" si="0"/>
        <v>36.700000000000003</v>
      </c>
      <c r="I9" s="102">
        <v>5</v>
      </c>
      <c r="J9" s="103">
        <f t="shared" si="1"/>
        <v>7.3400000000000007</v>
      </c>
    </row>
    <row r="10" spans="1:10" ht="18.75">
      <c r="A10" s="101" t="s">
        <v>53</v>
      </c>
      <c r="B10" s="114">
        <v>6</v>
      </c>
      <c r="C10" s="102">
        <v>8</v>
      </c>
      <c r="D10" s="102">
        <v>7</v>
      </c>
      <c r="E10" s="102">
        <v>5.5</v>
      </c>
      <c r="F10" s="102">
        <v>6.5</v>
      </c>
      <c r="G10" s="102">
        <v>0</v>
      </c>
      <c r="H10" s="102">
        <f t="shared" si="0"/>
        <v>27</v>
      </c>
      <c r="I10" s="102">
        <v>5</v>
      </c>
      <c r="J10" s="103">
        <f t="shared" si="1"/>
        <v>5.4</v>
      </c>
    </row>
    <row r="11" spans="1:10" ht="37.5">
      <c r="A11" s="101" t="s">
        <v>54</v>
      </c>
      <c r="B11" s="114">
        <v>6</v>
      </c>
      <c r="C11" s="102">
        <v>6</v>
      </c>
      <c r="D11" s="104"/>
      <c r="E11" s="102">
        <v>6</v>
      </c>
      <c r="F11" s="102">
        <v>7.3</v>
      </c>
      <c r="G11" s="102">
        <v>5.5</v>
      </c>
      <c r="H11" s="102">
        <f t="shared" si="0"/>
        <v>24.8</v>
      </c>
      <c r="I11" s="102">
        <v>5</v>
      </c>
      <c r="J11" s="103">
        <f t="shared" si="1"/>
        <v>4.96</v>
      </c>
    </row>
    <row r="12" spans="1:10" ht="18.75">
      <c r="A12" s="101" t="s">
        <v>55</v>
      </c>
      <c r="B12" s="114">
        <v>6</v>
      </c>
      <c r="C12" s="102">
        <v>8</v>
      </c>
      <c r="D12" s="102">
        <v>9</v>
      </c>
      <c r="E12" s="102">
        <v>8</v>
      </c>
      <c r="F12" s="102">
        <v>6.9</v>
      </c>
      <c r="G12" s="102">
        <v>7.5</v>
      </c>
      <c r="H12" s="102">
        <f t="shared" si="0"/>
        <v>39.4</v>
      </c>
      <c r="I12" s="102">
        <v>5</v>
      </c>
      <c r="J12" s="103">
        <f t="shared" si="1"/>
        <v>7.88</v>
      </c>
    </row>
    <row r="13" spans="1:10" ht="18.75">
      <c r="A13" s="101" t="s">
        <v>56</v>
      </c>
      <c r="B13" s="114">
        <v>6</v>
      </c>
      <c r="C13" s="102">
        <v>6</v>
      </c>
      <c r="D13" s="102">
        <v>6</v>
      </c>
      <c r="E13" s="102">
        <v>5.5</v>
      </c>
      <c r="F13" s="102">
        <v>6.6</v>
      </c>
      <c r="G13" s="104">
        <v>0</v>
      </c>
      <c r="H13" s="102">
        <f t="shared" si="0"/>
        <v>24.1</v>
      </c>
      <c r="I13" s="102">
        <v>5</v>
      </c>
      <c r="J13" s="103">
        <f t="shared" si="1"/>
        <v>4.82</v>
      </c>
    </row>
    <row r="14" spans="1:10" ht="18.75">
      <c r="A14" s="101" t="s">
        <v>57</v>
      </c>
      <c r="B14" s="114">
        <v>6</v>
      </c>
      <c r="C14" s="102">
        <v>7</v>
      </c>
      <c r="D14" s="102">
        <v>9</v>
      </c>
      <c r="E14" s="102">
        <v>6.5</v>
      </c>
      <c r="F14" s="102">
        <v>7.3</v>
      </c>
      <c r="G14" s="102">
        <v>8</v>
      </c>
      <c r="H14" s="102">
        <f t="shared" si="0"/>
        <v>37.799999999999997</v>
      </c>
      <c r="I14" s="102">
        <v>5</v>
      </c>
      <c r="J14" s="103">
        <f t="shared" ref="J14:J15" si="2">H14/I14</f>
        <v>7.56</v>
      </c>
    </row>
    <row r="15" spans="1:10" ht="18.75">
      <c r="A15" s="101" t="s">
        <v>141</v>
      </c>
      <c r="B15" s="114">
        <v>6</v>
      </c>
      <c r="C15" s="102">
        <v>6</v>
      </c>
      <c r="D15" s="102">
        <v>5</v>
      </c>
      <c r="E15" s="102">
        <v>5.5</v>
      </c>
      <c r="F15" s="102">
        <v>6.2</v>
      </c>
      <c r="G15" s="104">
        <v>0</v>
      </c>
      <c r="H15" s="102">
        <f t="shared" si="0"/>
        <v>22.7</v>
      </c>
      <c r="I15" s="102">
        <v>5</v>
      </c>
      <c r="J15" s="103">
        <f t="shared" si="2"/>
        <v>4.54</v>
      </c>
    </row>
  </sheetData>
  <conditionalFormatting sqref="J4:J15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rightToLeft="1" topLeftCell="A3" workbookViewId="0">
      <selection activeCell="K3" sqref="K3"/>
    </sheetView>
  </sheetViews>
  <sheetFormatPr defaultRowHeight="15"/>
  <cols>
    <col min="1" max="1" width="26.28515625" style="74" customWidth="1"/>
    <col min="2" max="2" width="4.140625" customWidth="1"/>
    <col min="3" max="3" width="6.28515625" customWidth="1"/>
    <col min="4" max="4" width="6.140625" customWidth="1"/>
    <col min="5" max="5" width="6.42578125" customWidth="1"/>
    <col min="6" max="6" width="5.85546875" customWidth="1"/>
    <col min="7" max="7" width="6" customWidth="1"/>
    <col min="8" max="8" width="7.28515625" customWidth="1"/>
    <col min="9" max="9" width="7.5703125" customWidth="1"/>
    <col min="10" max="10" width="6.42578125" customWidth="1"/>
  </cols>
  <sheetData>
    <row r="1" spans="1:10" s="70" customFormat="1" ht="56.25">
      <c r="A1" s="110" t="s">
        <v>165</v>
      </c>
      <c r="B1" s="112"/>
      <c r="C1" s="115" t="s">
        <v>198</v>
      </c>
      <c r="D1" s="115">
        <v>42159</v>
      </c>
      <c r="E1" s="112" t="s">
        <v>194</v>
      </c>
      <c r="F1" s="112" t="s">
        <v>195</v>
      </c>
      <c r="G1" s="112" t="s">
        <v>197</v>
      </c>
      <c r="H1" s="112"/>
      <c r="I1" s="112"/>
      <c r="J1" s="112"/>
    </row>
    <row r="2" spans="1:10" s="77" customFormat="1" ht="96.75">
      <c r="A2" s="89" t="s">
        <v>168</v>
      </c>
      <c r="B2" s="90"/>
      <c r="C2" s="91" t="s">
        <v>170</v>
      </c>
      <c r="D2" s="91" t="s">
        <v>171</v>
      </c>
      <c r="E2" s="91" t="s">
        <v>173</v>
      </c>
      <c r="F2" s="91" t="s">
        <v>186</v>
      </c>
      <c r="G2" s="91" t="s">
        <v>186</v>
      </c>
      <c r="H2" s="90"/>
      <c r="I2" s="90"/>
      <c r="J2" s="90"/>
    </row>
    <row r="3" spans="1:10" s="77" customFormat="1" ht="97.5">
      <c r="A3" s="98" t="s">
        <v>169</v>
      </c>
      <c r="B3" s="99" t="s">
        <v>203</v>
      </c>
      <c r="C3" s="99" t="s">
        <v>205</v>
      </c>
      <c r="D3" s="99" t="s">
        <v>214</v>
      </c>
      <c r="E3" s="99" t="s">
        <v>207</v>
      </c>
      <c r="F3" s="99" t="s">
        <v>209</v>
      </c>
      <c r="G3" s="99" t="s">
        <v>210</v>
      </c>
      <c r="H3" s="100" t="s">
        <v>200</v>
      </c>
      <c r="I3" s="100" t="s">
        <v>201</v>
      </c>
      <c r="J3" s="100" t="s">
        <v>202</v>
      </c>
    </row>
    <row r="4" spans="1:10" ht="18.75">
      <c r="A4" s="101" t="s">
        <v>58</v>
      </c>
      <c r="B4" s="114">
        <v>7</v>
      </c>
      <c r="C4" s="102">
        <v>7</v>
      </c>
      <c r="D4" s="102">
        <v>5</v>
      </c>
      <c r="E4" s="102">
        <v>7</v>
      </c>
      <c r="F4" s="102">
        <v>8</v>
      </c>
      <c r="G4" s="102">
        <v>8</v>
      </c>
      <c r="H4" s="102">
        <f>SUM(C4:G4)</f>
        <v>35</v>
      </c>
      <c r="I4" s="102">
        <v>5</v>
      </c>
      <c r="J4" s="103">
        <f t="shared" ref="J4:J15" si="0">H4/I4</f>
        <v>7</v>
      </c>
    </row>
    <row r="5" spans="1:10" ht="18.75">
      <c r="A5" s="101" t="s">
        <v>59</v>
      </c>
      <c r="B5" s="114">
        <v>7</v>
      </c>
      <c r="C5" s="102">
        <v>7</v>
      </c>
      <c r="D5" s="102">
        <v>5.5</v>
      </c>
      <c r="E5" s="102">
        <v>7</v>
      </c>
      <c r="F5" s="102">
        <v>8</v>
      </c>
      <c r="G5" s="102">
        <v>8</v>
      </c>
      <c r="H5" s="102">
        <f>SUM(C5:G5)</f>
        <v>35.5</v>
      </c>
      <c r="I5" s="102">
        <v>5</v>
      </c>
      <c r="J5" s="103">
        <f t="shared" si="0"/>
        <v>7.1</v>
      </c>
    </row>
    <row r="6" spans="1:10" ht="18.75">
      <c r="A6" s="101" t="s">
        <v>60</v>
      </c>
      <c r="B6" s="114">
        <v>7</v>
      </c>
      <c r="C6" s="102">
        <v>7</v>
      </c>
      <c r="D6" s="102">
        <f>-I83</f>
        <v>0</v>
      </c>
      <c r="E6" s="102">
        <v>6</v>
      </c>
      <c r="F6" s="102">
        <v>4</v>
      </c>
      <c r="G6" s="102">
        <v>0</v>
      </c>
      <c r="H6" s="102">
        <f>SUM(C6:G6)</f>
        <v>17</v>
      </c>
      <c r="I6" s="102">
        <v>4</v>
      </c>
      <c r="J6" s="103">
        <v>4.2300000000000004</v>
      </c>
    </row>
    <row r="7" spans="1:10" ht="18.75">
      <c r="A7" s="101" t="s">
        <v>61</v>
      </c>
      <c r="B7" s="114">
        <v>7</v>
      </c>
      <c r="C7" s="102">
        <v>6.5</v>
      </c>
      <c r="D7" s="102">
        <v>0</v>
      </c>
      <c r="E7" s="102">
        <v>7</v>
      </c>
      <c r="F7" s="102">
        <v>7.5</v>
      </c>
      <c r="G7" s="102">
        <v>0</v>
      </c>
      <c r="H7" s="102">
        <f>SUM(C7:G7)</f>
        <v>21</v>
      </c>
      <c r="I7" s="102">
        <v>5</v>
      </c>
      <c r="J7" s="103">
        <f t="shared" si="0"/>
        <v>4.2</v>
      </c>
    </row>
    <row r="8" spans="1:10" ht="18.75">
      <c r="A8" s="101" t="s">
        <v>62</v>
      </c>
      <c r="B8" s="114">
        <v>7</v>
      </c>
      <c r="C8" s="102">
        <v>6.5</v>
      </c>
      <c r="D8" s="102">
        <v>6.5</v>
      </c>
      <c r="E8" s="102">
        <v>7</v>
      </c>
      <c r="F8" s="102">
        <v>7</v>
      </c>
      <c r="G8" s="102">
        <v>0</v>
      </c>
      <c r="H8" s="102">
        <f>SUM(C8:G8)</f>
        <v>27</v>
      </c>
      <c r="I8" s="102">
        <v>5</v>
      </c>
      <c r="J8" s="103">
        <f t="shared" si="0"/>
        <v>5.4</v>
      </c>
    </row>
    <row r="9" spans="1:10" ht="18.75">
      <c r="A9" s="101" t="s">
        <v>63</v>
      </c>
      <c r="B9" s="114">
        <v>7</v>
      </c>
      <c r="C9" s="102">
        <v>7</v>
      </c>
      <c r="D9" s="102">
        <v>6.5</v>
      </c>
      <c r="E9" s="102">
        <v>6</v>
      </c>
      <c r="F9" s="102">
        <v>6</v>
      </c>
      <c r="G9" s="102">
        <v>0</v>
      </c>
      <c r="H9" s="102">
        <f>SUM(C9:G9)</f>
        <v>25.5</v>
      </c>
      <c r="I9" s="102">
        <v>5</v>
      </c>
      <c r="J9" s="103">
        <f t="shared" si="0"/>
        <v>5.0999999999999996</v>
      </c>
    </row>
    <row r="10" spans="1:10" ht="18.75">
      <c r="A10" s="101" t="s">
        <v>124</v>
      </c>
      <c r="B10" s="114">
        <v>7</v>
      </c>
      <c r="C10" s="102">
        <v>0</v>
      </c>
      <c r="D10" s="102">
        <v>7.5</v>
      </c>
      <c r="E10" s="102">
        <v>0</v>
      </c>
      <c r="F10" s="102">
        <v>4</v>
      </c>
      <c r="G10" s="102">
        <v>8</v>
      </c>
      <c r="H10" s="102">
        <f>SUM(C10:G10)</f>
        <v>19.5</v>
      </c>
      <c r="I10" s="102">
        <v>5</v>
      </c>
      <c r="J10" s="103">
        <f t="shared" si="0"/>
        <v>3.9</v>
      </c>
    </row>
    <row r="11" spans="1:10" ht="18.75">
      <c r="A11" s="101" t="s">
        <v>64</v>
      </c>
      <c r="B11" s="114">
        <v>7</v>
      </c>
      <c r="C11" s="102">
        <v>4.5</v>
      </c>
      <c r="D11" s="102">
        <v>5</v>
      </c>
      <c r="E11" s="102">
        <v>6</v>
      </c>
      <c r="F11" s="102">
        <v>6</v>
      </c>
      <c r="G11" s="102">
        <v>0</v>
      </c>
      <c r="H11" s="102">
        <f>SUM(C11:G11)</f>
        <v>21.5</v>
      </c>
      <c r="I11" s="102">
        <v>5</v>
      </c>
      <c r="J11" s="103">
        <f t="shared" si="0"/>
        <v>4.3</v>
      </c>
    </row>
    <row r="12" spans="1:10" ht="18.75">
      <c r="A12" s="101" t="s">
        <v>65</v>
      </c>
      <c r="B12" s="114">
        <v>7</v>
      </c>
      <c r="C12" s="102">
        <v>7</v>
      </c>
      <c r="D12" s="102">
        <v>5</v>
      </c>
      <c r="E12" s="102">
        <v>7</v>
      </c>
      <c r="F12" s="102">
        <v>7.5</v>
      </c>
      <c r="G12" s="102">
        <v>0</v>
      </c>
      <c r="H12" s="102">
        <f>SUM(C12:G12)</f>
        <v>26.5</v>
      </c>
      <c r="I12" s="102">
        <v>5</v>
      </c>
      <c r="J12" s="103">
        <f t="shared" si="0"/>
        <v>5.3</v>
      </c>
    </row>
    <row r="13" spans="1:10" ht="18.75">
      <c r="A13" s="105" t="s">
        <v>145</v>
      </c>
      <c r="B13" s="116">
        <v>7</v>
      </c>
      <c r="C13" s="102">
        <v>7</v>
      </c>
      <c r="D13" s="102">
        <v>6.5</v>
      </c>
      <c r="E13" s="102">
        <v>7</v>
      </c>
      <c r="F13" s="102">
        <v>8.5</v>
      </c>
      <c r="G13" s="102">
        <v>0</v>
      </c>
      <c r="H13" s="102">
        <f>SUM(C13:G13)</f>
        <v>29</v>
      </c>
      <c r="I13" s="102">
        <v>5</v>
      </c>
      <c r="J13" s="103">
        <f t="shared" si="0"/>
        <v>5.8</v>
      </c>
    </row>
    <row r="14" spans="1:10" ht="18.75">
      <c r="A14" s="101" t="s">
        <v>37</v>
      </c>
      <c r="B14" s="116">
        <v>7</v>
      </c>
      <c r="C14" s="102">
        <v>7</v>
      </c>
      <c r="D14" s="102">
        <v>5.5</v>
      </c>
      <c r="E14" s="102">
        <v>7</v>
      </c>
      <c r="F14" s="102">
        <v>4</v>
      </c>
      <c r="G14" s="102">
        <v>8</v>
      </c>
      <c r="H14" s="102">
        <f>SUM(C14:G14)</f>
        <v>31.5</v>
      </c>
      <c r="I14" s="102">
        <v>5</v>
      </c>
      <c r="J14" s="103">
        <f t="shared" si="0"/>
        <v>6.3</v>
      </c>
    </row>
    <row r="15" spans="1:10" ht="18.75">
      <c r="A15" s="101" t="s">
        <v>76</v>
      </c>
      <c r="B15" s="116">
        <v>7</v>
      </c>
      <c r="C15" s="102">
        <v>7</v>
      </c>
      <c r="D15" s="102">
        <v>0</v>
      </c>
      <c r="E15" s="102">
        <v>7</v>
      </c>
      <c r="F15" s="102">
        <v>6</v>
      </c>
      <c r="G15" s="102">
        <v>8</v>
      </c>
      <c r="H15" s="102">
        <f>SUM(C15:G15)</f>
        <v>28</v>
      </c>
      <c r="I15" s="102">
        <v>5</v>
      </c>
      <c r="J15" s="103">
        <f t="shared" si="0"/>
        <v>5.6</v>
      </c>
    </row>
    <row r="16" spans="1:10">
      <c r="A16" s="117"/>
      <c r="B16" s="97"/>
      <c r="C16" s="97"/>
      <c r="D16" s="97"/>
      <c r="E16" s="97"/>
      <c r="F16" s="97"/>
      <c r="G16" s="97"/>
      <c r="H16" s="97"/>
      <c r="I16" s="97"/>
      <c r="J16" s="97"/>
    </row>
  </sheetData>
  <conditionalFormatting sqref="J4:J1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rightToLeft="1" tabSelected="1" workbookViewId="0">
      <selection sqref="A1:J14"/>
    </sheetView>
  </sheetViews>
  <sheetFormatPr defaultRowHeight="15"/>
  <cols>
    <col min="1" max="1" width="23" style="74" customWidth="1"/>
    <col min="2" max="2" width="4" customWidth="1"/>
    <col min="3" max="3" width="5.5703125" customWidth="1"/>
    <col min="4" max="4" width="6.5703125" customWidth="1"/>
    <col min="5" max="5" width="5.85546875" customWidth="1"/>
    <col min="6" max="6" width="6.85546875" customWidth="1"/>
    <col min="7" max="7" width="6.5703125" customWidth="1"/>
    <col min="8" max="8" width="8.5703125" customWidth="1"/>
    <col min="9" max="9" width="5.7109375" customWidth="1"/>
    <col min="10" max="10" width="6.7109375" customWidth="1"/>
  </cols>
  <sheetData>
    <row r="1" spans="1:10" s="70" customFormat="1" ht="60.75" customHeight="1">
      <c r="A1" s="110" t="s">
        <v>165</v>
      </c>
      <c r="B1" s="111"/>
      <c r="C1" s="113" t="s">
        <v>196</v>
      </c>
      <c r="D1" s="113" t="s">
        <v>198</v>
      </c>
      <c r="E1" s="113">
        <v>42159</v>
      </c>
      <c r="F1" s="111" t="s">
        <v>194</v>
      </c>
      <c r="G1" s="111" t="s">
        <v>195</v>
      </c>
      <c r="H1" s="111"/>
      <c r="I1" s="112"/>
      <c r="J1" s="112"/>
    </row>
    <row r="2" spans="1:10" s="77" customFormat="1" ht="96.75">
      <c r="A2" s="89" t="s">
        <v>168</v>
      </c>
      <c r="B2" s="90"/>
      <c r="C2" s="91" t="s">
        <v>170</v>
      </c>
      <c r="D2" s="91" t="s">
        <v>171</v>
      </c>
      <c r="E2" s="91" t="s">
        <v>173</v>
      </c>
      <c r="F2" s="91" t="s">
        <v>186</v>
      </c>
      <c r="G2" s="91" t="s">
        <v>186</v>
      </c>
      <c r="H2" s="90"/>
      <c r="I2" s="90"/>
      <c r="J2" s="90"/>
    </row>
    <row r="3" spans="1:10" s="77" customFormat="1" ht="97.5">
      <c r="A3" s="89" t="s">
        <v>169</v>
      </c>
      <c r="B3" s="99" t="s">
        <v>203</v>
      </c>
      <c r="C3" s="99" t="s">
        <v>212</v>
      </c>
      <c r="D3" s="99" t="s">
        <v>205</v>
      </c>
      <c r="E3" s="99" t="s">
        <v>207</v>
      </c>
      <c r="F3" s="99" t="s">
        <v>209</v>
      </c>
      <c r="G3" s="99" t="s">
        <v>210</v>
      </c>
      <c r="H3" s="118" t="s">
        <v>200</v>
      </c>
      <c r="I3" s="100" t="s">
        <v>201</v>
      </c>
      <c r="J3" s="100" t="s">
        <v>202</v>
      </c>
    </row>
    <row r="4" spans="1:10" ht="18.75">
      <c r="A4" s="119" t="s">
        <v>199</v>
      </c>
      <c r="B4" s="94">
        <v>8</v>
      </c>
      <c r="C4" s="120">
        <v>7</v>
      </c>
      <c r="D4" s="120">
        <v>6</v>
      </c>
      <c r="E4" s="120">
        <v>6.9</v>
      </c>
      <c r="F4" s="120">
        <v>6</v>
      </c>
      <c r="G4" s="120">
        <v>5</v>
      </c>
      <c r="H4" s="121">
        <f t="shared" ref="H4:H14" si="0">SUM(C4:G4)</f>
        <v>30.9</v>
      </c>
      <c r="I4" s="102">
        <v>5</v>
      </c>
      <c r="J4" s="103">
        <f t="shared" ref="J4:J14" si="1">H4/I4</f>
        <v>6.18</v>
      </c>
    </row>
    <row r="5" spans="1:10" ht="18.75">
      <c r="A5" s="122" t="s">
        <v>67</v>
      </c>
      <c r="B5" s="94">
        <v>8</v>
      </c>
      <c r="C5" s="102">
        <v>7</v>
      </c>
      <c r="D5" s="102">
        <v>0</v>
      </c>
      <c r="E5" s="102">
        <v>7.8</v>
      </c>
      <c r="F5" s="102">
        <v>7</v>
      </c>
      <c r="G5" s="102">
        <v>7</v>
      </c>
      <c r="H5" s="121">
        <f t="shared" si="0"/>
        <v>28.8</v>
      </c>
      <c r="I5" s="102">
        <v>5</v>
      </c>
      <c r="J5" s="103">
        <f t="shared" si="1"/>
        <v>5.76</v>
      </c>
    </row>
    <row r="6" spans="1:10" ht="18.75">
      <c r="A6" s="122" t="s">
        <v>68</v>
      </c>
      <c r="B6" s="94">
        <v>8</v>
      </c>
      <c r="C6" s="102">
        <v>7</v>
      </c>
      <c r="D6" s="102">
        <v>6</v>
      </c>
      <c r="E6" s="102">
        <v>6.7</v>
      </c>
      <c r="F6" s="102">
        <v>6</v>
      </c>
      <c r="G6" s="102">
        <v>7</v>
      </c>
      <c r="H6" s="121">
        <f t="shared" si="0"/>
        <v>32.700000000000003</v>
      </c>
      <c r="I6" s="102">
        <v>5</v>
      </c>
      <c r="J6" s="103">
        <f t="shared" si="1"/>
        <v>6.5400000000000009</v>
      </c>
    </row>
    <row r="7" spans="1:10" ht="18.75">
      <c r="A7" s="122" t="s">
        <v>69</v>
      </c>
      <c r="B7" s="94">
        <v>8</v>
      </c>
      <c r="C7" s="102">
        <v>7.5</v>
      </c>
      <c r="D7" s="102">
        <v>7</v>
      </c>
      <c r="E7" s="102">
        <v>7.5</v>
      </c>
      <c r="F7" s="102">
        <v>6.5</v>
      </c>
      <c r="G7" s="102">
        <v>7.5</v>
      </c>
      <c r="H7" s="121">
        <f t="shared" si="0"/>
        <v>36</v>
      </c>
      <c r="I7" s="102">
        <v>5</v>
      </c>
      <c r="J7" s="103">
        <f t="shared" si="1"/>
        <v>7.2</v>
      </c>
    </row>
    <row r="8" spans="1:10" ht="18.75">
      <c r="A8" s="122" t="s">
        <v>70</v>
      </c>
      <c r="B8" s="94">
        <v>8</v>
      </c>
      <c r="C8" s="102">
        <v>7</v>
      </c>
      <c r="D8" s="102">
        <v>6</v>
      </c>
      <c r="E8" s="102">
        <v>7.2</v>
      </c>
      <c r="F8" s="102">
        <v>5</v>
      </c>
      <c r="G8" s="102">
        <v>7</v>
      </c>
      <c r="H8" s="121">
        <f t="shared" si="0"/>
        <v>32.200000000000003</v>
      </c>
      <c r="I8" s="102">
        <v>5</v>
      </c>
      <c r="J8" s="103">
        <f t="shared" si="1"/>
        <v>6.44</v>
      </c>
    </row>
    <row r="9" spans="1:10" ht="18.75">
      <c r="A9" s="122" t="s">
        <v>71</v>
      </c>
      <c r="B9" s="94">
        <v>8</v>
      </c>
      <c r="C9" s="102">
        <v>7</v>
      </c>
      <c r="D9" s="102">
        <v>6</v>
      </c>
      <c r="E9" s="102">
        <v>7.6</v>
      </c>
      <c r="F9" s="102">
        <v>6</v>
      </c>
      <c r="G9" s="102">
        <v>5</v>
      </c>
      <c r="H9" s="121">
        <f t="shared" si="0"/>
        <v>31.6</v>
      </c>
      <c r="I9" s="102">
        <v>5</v>
      </c>
      <c r="J9" s="103">
        <f t="shared" si="1"/>
        <v>6.32</v>
      </c>
    </row>
    <row r="10" spans="1:10" ht="18.75">
      <c r="A10" s="122" t="s">
        <v>217</v>
      </c>
      <c r="B10" s="94">
        <v>8</v>
      </c>
      <c r="C10" s="102">
        <v>7</v>
      </c>
      <c r="D10" s="102">
        <v>6</v>
      </c>
      <c r="E10" s="102">
        <v>6.3</v>
      </c>
      <c r="F10" s="102">
        <v>6.5</v>
      </c>
      <c r="G10" s="102">
        <v>5</v>
      </c>
      <c r="H10" s="121">
        <f t="shared" si="0"/>
        <v>30.8</v>
      </c>
      <c r="I10" s="102">
        <v>5</v>
      </c>
      <c r="J10" s="103">
        <f t="shared" si="1"/>
        <v>6.16</v>
      </c>
    </row>
    <row r="11" spans="1:10" ht="18.75">
      <c r="A11" s="122" t="s">
        <v>216</v>
      </c>
      <c r="B11" s="94">
        <v>8</v>
      </c>
      <c r="C11" s="102">
        <v>7.5</v>
      </c>
      <c r="D11" s="102">
        <v>6</v>
      </c>
      <c r="E11" s="102">
        <v>7.9</v>
      </c>
      <c r="F11" s="102">
        <v>8.5</v>
      </c>
      <c r="G11" s="102">
        <v>7</v>
      </c>
      <c r="H11" s="121">
        <f t="shared" si="0"/>
        <v>36.9</v>
      </c>
      <c r="I11" s="102">
        <v>5</v>
      </c>
      <c r="J11" s="103">
        <f t="shared" si="1"/>
        <v>7.38</v>
      </c>
    </row>
    <row r="12" spans="1:10" ht="19.5" customHeight="1">
      <c r="A12" s="122" t="s">
        <v>74</v>
      </c>
      <c r="B12" s="94">
        <v>8</v>
      </c>
      <c r="C12" s="102">
        <v>7.5</v>
      </c>
      <c r="D12" s="102">
        <v>6</v>
      </c>
      <c r="E12" s="102">
        <v>6.9</v>
      </c>
      <c r="F12" s="102">
        <v>7</v>
      </c>
      <c r="G12" s="102">
        <v>7</v>
      </c>
      <c r="H12" s="121">
        <f t="shared" si="0"/>
        <v>34.4</v>
      </c>
      <c r="I12" s="102">
        <v>5</v>
      </c>
      <c r="J12" s="103">
        <f t="shared" si="1"/>
        <v>6.88</v>
      </c>
    </row>
    <row r="13" spans="1:10" ht="18.75">
      <c r="A13" s="122" t="s">
        <v>75</v>
      </c>
      <c r="B13" s="94">
        <v>8</v>
      </c>
      <c r="C13" s="102">
        <v>7</v>
      </c>
      <c r="D13" s="102">
        <v>6</v>
      </c>
      <c r="E13" s="102">
        <v>8.4</v>
      </c>
      <c r="F13" s="102">
        <v>8</v>
      </c>
      <c r="G13" s="102">
        <v>7</v>
      </c>
      <c r="H13" s="121">
        <f t="shared" si="0"/>
        <v>36.4</v>
      </c>
      <c r="I13" s="102">
        <v>5</v>
      </c>
      <c r="J13" s="103">
        <f t="shared" si="1"/>
        <v>7.2799999999999994</v>
      </c>
    </row>
    <row r="14" spans="1:10" ht="18.75">
      <c r="A14" s="122" t="s">
        <v>28</v>
      </c>
      <c r="B14" s="94">
        <v>8</v>
      </c>
      <c r="C14" s="102">
        <v>7</v>
      </c>
      <c r="D14" s="102">
        <v>7</v>
      </c>
      <c r="E14" s="102">
        <v>6.6</v>
      </c>
      <c r="F14" s="102">
        <v>7</v>
      </c>
      <c r="G14" s="102">
        <v>8</v>
      </c>
      <c r="H14" s="121">
        <f t="shared" si="0"/>
        <v>35.6</v>
      </c>
      <c r="I14" s="102">
        <v>5</v>
      </c>
      <c r="J14" s="103">
        <f t="shared" si="1"/>
        <v>7.12</v>
      </c>
    </row>
  </sheetData>
  <conditionalFormatting sqref="J4:J14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rightToLeft="1" workbookViewId="0">
      <selection sqref="A1:I13"/>
    </sheetView>
  </sheetViews>
  <sheetFormatPr defaultRowHeight="15"/>
  <cols>
    <col min="1" max="1" width="25.140625" style="74" customWidth="1"/>
    <col min="2" max="2" width="4.5703125" customWidth="1"/>
    <col min="3" max="3" width="7.28515625" customWidth="1"/>
    <col min="4" max="4" width="5.85546875" customWidth="1"/>
    <col min="5" max="5" width="6.140625" customWidth="1"/>
    <col min="6" max="6" width="7.7109375" customWidth="1"/>
    <col min="7" max="7" width="10" customWidth="1"/>
    <col min="8" max="8" width="6.140625" customWidth="1"/>
    <col min="9" max="9" width="9.28515625" customWidth="1"/>
  </cols>
  <sheetData>
    <row r="1" spans="1:9" s="70" customFormat="1" ht="66" customHeight="1">
      <c r="A1" s="110" t="s">
        <v>165</v>
      </c>
      <c r="B1" s="112"/>
      <c r="C1" s="111" t="s">
        <v>189</v>
      </c>
      <c r="D1" s="113" t="s">
        <v>196</v>
      </c>
      <c r="E1" s="113">
        <v>42159</v>
      </c>
      <c r="F1" s="111" t="s">
        <v>195</v>
      </c>
      <c r="G1" s="112"/>
      <c r="H1" s="112"/>
      <c r="I1" s="112"/>
    </row>
    <row r="2" spans="1:9" s="77" customFormat="1" ht="96.75">
      <c r="A2" s="89" t="s">
        <v>168</v>
      </c>
      <c r="B2" s="90"/>
      <c r="C2" s="91" t="s">
        <v>170</v>
      </c>
      <c r="D2" s="91" t="s">
        <v>171</v>
      </c>
      <c r="E2" s="91" t="s">
        <v>186</v>
      </c>
      <c r="F2" s="91" t="s">
        <v>174</v>
      </c>
      <c r="G2" s="90"/>
      <c r="H2" s="90"/>
      <c r="I2" s="90"/>
    </row>
    <row r="3" spans="1:9" s="77" customFormat="1" ht="90.75">
      <c r="A3" s="98" t="s">
        <v>169</v>
      </c>
      <c r="B3" s="99" t="s">
        <v>203</v>
      </c>
      <c r="C3" s="99" t="s">
        <v>204</v>
      </c>
      <c r="D3" s="99" t="s">
        <v>205</v>
      </c>
      <c r="E3" s="99" t="s">
        <v>209</v>
      </c>
      <c r="F3" s="99" t="s">
        <v>208</v>
      </c>
      <c r="G3" s="100" t="s">
        <v>200</v>
      </c>
      <c r="H3" s="100" t="s">
        <v>201</v>
      </c>
      <c r="I3" s="100" t="s">
        <v>202</v>
      </c>
    </row>
    <row r="4" spans="1:9" ht="18.75">
      <c r="A4" s="101" t="s">
        <v>125</v>
      </c>
      <c r="B4" s="94">
        <v>9</v>
      </c>
      <c r="C4" s="102">
        <v>6</v>
      </c>
      <c r="D4" s="102">
        <v>7</v>
      </c>
      <c r="E4" s="102"/>
      <c r="F4" s="102">
        <v>6</v>
      </c>
      <c r="G4" s="102">
        <f t="shared" ref="G4:G13" si="0">SUM(C4:F4)</f>
        <v>19</v>
      </c>
      <c r="H4" s="102">
        <v>4</v>
      </c>
      <c r="I4" s="103">
        <f t="shared" ref="I4:I13" si="1">G4/H4</f>
        <v>4.75</v>
      </c>
    </row>
    <row r="5" spans="1:9" ht="18.75">
      <c r="A5" s="101" t="s">
        <v>77</v>
      </c>
      <c r="B5" s="94">
        <v>9</v>
      </c>
      <c r="C5" s="102">
        <v>6</v>
      </c>
      <c r="D5" s="102">
        <v>3</v>
      </c>
      <c r="E5" s="102">
        <v>5</v>
      </c>
      <c r="F5" s="102">
        <v>5</v>
      </c>
      <c r="G5" s="102">
        <f t="shared" si="0"/>
        <v>19</v>
      </c>
      <c r="H5" s="102">
        <v>4</v>
      </c>
      <c r="I5" s="103">
        <f t="shared" si="1"/>
        <v>4.75</v>
      </c>
    </row>
    <row r="6" spans="1:9" ht="18.75">
      <c r="A6" s="101" t="s">
        <v>78</v>
      </c>
      <c r="B6" s="94">
        <v>9</v>
      </c>
      <c r="C6" s="102">
        <v>8</v>
      </c>
      <c r="D6" s="102">
        <v>7</v>
      </c>
      <c r="E6" s="102">
        <v>7</v>
      </c>
      <c r="F6" s="102">
        <v>6.5</v>
      </c>
      <c r="G6" s="102">
        <f t="shared" si="0"/>
        <v>28.5</v>
      </c>
      <c r="H6" s="102">
        <v>4</v>
      </c>
      <c r="I6" s="103">
        <f t="shared" si="1"/>
        <v>7.125</v>
      </c>
    </row>
    <row r="7" spans="1:9" ht="18.75">
      <c r="A7" s="101" t="s">
        <v>79</v>
      </c>
      <c r="B7" s="94">
        <v>9</v>
      </c>
      <c r="C7" s="102">
        <v>8</v>
      </c>
      <c r="D7" s="102">
        <v>8</v>
      </c>
      <c r="E7" s="102">
        <v>7</v>
      </c>
      <c r="F7" s="102">
        <v>6.5</v>
      </c>
      <c r="G7" s="102">
        <f t="shared" si="0"/>
        <v>29.5</v>
      </c>
      <c r="H7" s="102">
        <v>4</v>
      </c>
      <c r="I7" s="103">
        <f t="shared" si="1"/>
        <v>7.375</v>
      </c>
    </row>
    <row r="8" spans="1:9" ht="18.75">
      <c r="A8" s="101" t="s">
        <v>80</v>
      </c>
      <c r="B8" s="94">
        <v>9</v>
      </c>
      <c r="C8" s="102">
        <v>6</v>
      </c>
      <c r="D8" s="102">
        <v>7</v>
      </c>
      <c r="E8" s="102">
        <v>7.5</v>
      </c>
      <c r="F8" s="102">
        <v>6.5</v>
      </c>
      <c r="G8" s="102">
        <f t="shared" si="0"/>
        <v>27</v>
      </c>
      <c r="H8" s="102">
        <v>4</v>
      </c>
      <c r="I8" s="103">
        <f t="shared" si="1"/>
        <v>6.75</v>
      </c>
    </row>
    <row r="9" spans="1:9" ht="18.75">
      <c r="A9" s="101" t="s">
        <v>81</v>
      </c>
      <c r="B9" s="94">
        <v>9</v>
      </c>
      <c r="C9" s="102">
        <v>7</v>
      </c>
      <c r="D9" s="102">
        <v>8</v>
      </c>
      <c r="E9" s="102">
        <v>8</v>
      </c>
      <c r="F9" s="102">
        <v>6.5</v>
      </c>
      <c r="G9" s="102">
        <f t="shared" si="0"/>
        <v>29.5</v>
      </c>
      <c r="H9" s="102">
        <v>4</v>
      </c>
      <c r="I9" s="103">
        <f t="shared" si="1"/>
        <v>7.375</v>
      </c>
    </row>
    <row r="10" spans="1:9" ht="18.75">
      <c r="A10" s="101" t="s">
        <v>83</v>
      </c>
      <c r="B10" s="94">
        <v>9</v>
      </c>
      <c r="C10" s="102">
        <v>6</v>
      </c>
      <c r="D10" s="102">
        <v>7</v>
      </c>
      <c r="E10" s="102">
        <v>7.5</v>
      </c>
      <c r="F10" s="102">
        <v>6.5</v>
      </c>
      <c r="G10" s="102">
        <f t="shared" si="0"/>
        <v>27</v>
      </c>
      <c r="H10" s="102">
        <v>4</v>
      </c>
      <c r="I10" s="103">
        <f t="shared" si="1"/>
        <v>6.75</v>
      </c>
    </row>
    <row r="11" spans="1:9" ht="18.75">
      <c r="A11" s="101" t="s">
        <v>84</v>
      </c>
      <c r="B11" s="94">
        <v>9</v>
      </c>
      <c r="C11" s="102">
        <v>8</v>
      </c>
      <c r="D11" s="102">
        <v>7</v>
      </c>
      <c r="E11" s="102">
        <v>3.5</v>
      </c>
      <c r="F11" s="102">
        <v>6.5</v>
      </c>
      <c r="G11" s="102">
        <f t="shared" si="0"/>
        <v>25</v>
      </c>
      <c r="H11" s="102">
        <v>4</v>
      </c>
      <c r="I11" s="103">
        <f t="shared" si="1"/>
        <v>6.25</v>
      </c>
    </row>
    <row r="12" spans="1:9" ht="18.75">
      <c r="A12" s="101" t="s">
        <v>85</v>
      </c>
      <c r="B12" s="94">
        <v>9</v>
      </c>
      <c r="C12" s="102">
        <v>6</v>
      </c>
      <c r="D12" s="102">
        <v>3</v>
      </c>
      <c r="E12" s="102">
        <v>4</v>
      </c>
      <c r="F12" s="102">
        <v>5.5</v>
      </c>
      <c r="G12" s="102">
        <f t="shared" si="0"/>
        <v>18.5</v>
      </c>
      <c r="H12" s="102">
        <v>4</v>
      </c>
      <c r="I12" s="103">
        <f t="shared" si="1"/>
        <v>4.625</v>
      </c>
    </row>
    <row r="13" spans="1:9" ht="18.75">
      <c r="A13" s="101" t="s">
        <v>86</v>
      </c>
      <c r="B13" s="94">
        <v>9</v>
      </c>
      <c r="C13" s="102">
        <v>8</v>
      </c>
      <c r="D13" s="102">
        <v>7.5</v>
      </c>
      <c r="E13" s="102">
        <v>5</v>
      </c>
      <c r="F13" s="102">
        <v>6</v>
      </c>
      <c r="G13" s="102">
        <f t="shared" si="0"/>
        <v>26.5</v>
      </c>
      <c r="H13" s="102">
        <v>4</v>
      </c>
      <c r="I13" s="103">
        <f t="shared" si="1"/>
        <v>6.625</v>
      </c>
    </row>
  </sheetData>
  <conditionalFormatting sqref="I4:I13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rightToLeft="1" zoomScaleNormal="100" workbookViewId="0">
      <selection activeCell="A2" sqref="A2"/>
    </sheetView>
  </sheetViews>
  <sheetFormatPr defaultRowHeight="18.75"/>
  <cols>
    <col min="1" max="1" width="24.28515625" style="86" customWidth="1"/>
    <col min="2" max="2" width="4.85546875" style="4" customWidth="1"/>
    <col min="3" max="3" width="6.5703125" customWidth="1"/>
    <col min="4" max="5" width="6.7109375" customWidth="1"/>
    <col min="6" max="6" width="7.42578125" customWidth="1"/>
    <col min="7" max="7" width="7.7109375" customWidth="1"/>
    <col min="8" max="8" width="8.42578125" customWidth="1"/>
    <col min="9" max="9" width="6.7109375" customWidth="1"/>
    <col min="10" max="10" width="7.140625" customWidth="1"/>
  </cols>
  <sheetData>
    <row r="1" spans="1:10" s="70" customFormat="1" ht="67.5" customHeight="1">
      <c r="A1" s="125" t="s">
        <v>165</v>
      </c>
      <c r="B1" s="123"/>
      <c r="C1" s="126" t="s">
        <v>189</v>
      </c>
      <c r="D1" s="127" t="s">
        <v>196</v>
      </c>
      <c r="E1" s="127" t="s">
        <v>198</v>
      </c>
      <c r="F1" s="127">
        <v>42159</v>
      </c>
      <c r="G1" s="126" t="s">
        <v>194</v>
      </c>
      <c r="H1" s="123"/>
      <c r="I1" s="123"/>
      <c r="J1" s="123"/>
    </row>
    <row r="2" spans="1:10" s="77" customFormat="1" ht="96.75">
      <c r="A2" s="98" t="s">
        <v>168</v>
      </c>
      <c r="B2" s="124"/>
      <c r="C2" s="128" t="s">
        <v>171</v>
      </c>
      <c r="D2" s="128" t="s">
        <v>173</v>
      </c>
      <c r="E2" s="128" t="s">
        <v>186</v>
      </c>
      <c r="F2" s="128" t="s">
        <v>172</v>
      </c>
      <c r="G2" s="128" t="s">
        <v>174</v>
      </c>
      <c r="H2" s="124"/>
      <c r="I2" s="124"/>
      <c r="J2" s="124"/>
    </row>
    <row r="3" spans="1:10" s="77" customFormat="1" ht="97.5">
      <c r="A3" s="98" t="s">
        <v>169</v>
      </c>
      <c r="B3" s="99" t="s">
        <v>203</v>
      </c>
      <c r="C3" s="99" t="s">
        <v>205</v>
      </c>
      <c r="D3" s="99" t="s">
        <v>215</v>
      </c>
      <c r="E3" s="99" t="s">
        <v>209</v>
      </c>
      <c r="F3" s="99" t="s">
        <v>210</v>
      </c>
      <c r="G3" s="99" t="s">
        <v>208</v>
      </c>
      <c r="H3" s="100" t="s">
        <v>200</v>
      </c>
      <c r="I3" s="100" t="s">
        <v>201</v>
      </c>
      <c r="J3" s="100" t="s">
        <v>202</v>
      </c>
    </row>
    <row r="4" spans="1:10" ht="31.5" customHeight="1">
      <c r="A4" s="101" t="s">
        <v>117</v>
      </c>
      <c r="B4" s="114">
        <v>10</v>
      </c>
      <c r="C4" s="102">
        <v>0</v>
      </c>
      <c r="D4" s="102">
        <v>6.8</v>
      </c>
      <c r="E4" s="102">
        <v>6</v>
      </c>
      <c r="F4" s="102">
        <v>8</v>
      </c>
      <c r="G4" s="102">
        <v>6</v>
      </c>
      <c r="H4" s="102">
        <f t="shared" ref="H4:H13" si="0">SUM(C4:G4)</f>
        <v>26.8</v>
      </c>
      <c r="I4" s="102">
        <v>5</v>
      </c>
      <c r="J4" s="103">
        <f t="shared" ref="J4:J13" si="1">H4/I4</f>
        <v>5.36</v>
      </c>
    </row>
    <row r="5" spans="1:10" ht="21.75" customHeight="1">
      <c r="A5" s="101" t="s">
        <v>89</v>
      </c>
      <c r="B5" s="114">
        <v>10</v>
      </c>
      <c r="C5" s="102">
        <v>5.5</v>
      </c>
      <c r="D5" s="102">
        <v>7.5</v>
      </c>
      <c r="E5" s="102">
        <v>6</v>
      </c>
      <c r="F5" s="102">
        <v>8</v>
      </c>
      <c r="G5" s="102">
        <v>5</v>
      </c>
      <c r="H5" s="102">
        <f t="shared" si="0"/>
        <v>32</v>
      </c>
      <c r="I5" s="102">
        <v>5</v>
      </c>
      <c r="J5" s="103">
        <f t="shared" si="1"/>
        <v>6.4</v>
      </c>
    </row>
    <row r="6" spans="1:10">
      <c r="A6" s="101" t="s">
        <v>90</v>
      </c>
      <c r="B6" s="114">
        <v>10</v>
      </c>
      <c r="C6" s="102">
        <v>5.5</v>
      </c>
      <c r="D6" s="102">
        <v>6.8</v>
      </c>
      <c r="E6" s="102">
        <v>5</v>
      </c>
      <c r="F6" s="102">
        <v>8</v>
      </c>
      <c r="G6" s="102">
        <v>4</v>
      </c>
      <c r="H6" s="102">
        <f t="shared" si="0"/>
        <v>29.3</v>
      </c>
      <c r="I6" s="102">
        <v>5</v>
      </c>
      <c r="J6" s="103">
        <f t="shared" si="1"/>
        <v>5.86</v>
      </c>
    </row>
    <row r="7" spans="1:10">
      <c r="A7" s="101" t="s">
        <v>92</v>
      </c>
      <c r="B7" s="114">
        <v>10</v>
      </c>
      <c r="C7" s="102">
        <v>0</v>
      </c>
      <c r="D7" s="102">
        <v>7.8</v>
      </c>
      <c r="E7" s="102">
        <v>4.5</v>
      </c>
      <c r="F7" s="102">
        <v>8</v>
      </c>
      <c r="G7" s="102">
        <v>0</v>
      </c>
      <c r="H7" s="102">
        <f t="shared" si="0"/>
        <v>20.3</v>
      </c>
      <c r="I7" s="102">
        <v>5</v>
      </c>
      <c r="J7" s="103">
        <f t="shared" si="1"/>
        <v>4.0600000000000005</v>
      </c>
    </row>
    <row r="8" spans="1:10" ht="20.25" customHeight="1">
      <c r="A8" s="101" t="s">
        <v>93</v>
      </c>
      <c r="B8" s="114">
        <v>10</v>
      </c>
      <c r="C8" s="102">
        <v>6</v>
      </c>
      <c r="D8" s="102">
        <v>7.2</v>
      </c>
      <c r="E8" s="102">
        <v>4.5</v>
      </c>
      <c r="F8" s="102">
        <v>6.5</v>
      </c>
      <c r="G8" s="102">
        <v>8.5</v>
      </c>
      <c r="H8" s="102">
        <f t="shared" si="0"/>
        <v>32.700000000000003</v>
      </c>
      <c r="I8" s="102">
        <v>5</v>
      </c>
      <c r="J8" s="103">
        <f t="shared" si="1"/>
        <v>6.5400000000000009</v>
      </c>
    </row>
    <row r="9" spans="1:10" ht="19.5" customHeight="1">
      <c r="A9" s="101" t="s">
        <v>94</v>
      </c>
      <c r="B9" s="114">
        <v>10</v>
      </c>
      <c r="C9" s="102">
        <v>5.5</v>
      </c>
      <c r="D9" s="102">
        <v>6.9</v>
      </c>
      <c r="E9" s="102">
        <v>8</v>
      </c>
      <c r="F9" s="102">
        <v>8</v>
      </c>
      <c r="G9" s="102">
        <v>7</v>
      </c>
      <c r="H9" s="102">
        <f t="shared" si="0"/>
        <v>35.4</v>
      </c>
      <c r="I9" s="102">
        <v>5</v>
      </c>
      <c r="J9" s="103">
        <f t="shared" si="1"/>
        <v>7.08</v>
      </c>
    </row>
    <row r="10" spans="1:10" ht="24.75" customHeight="1">
      <c r="A10" s="101" t="s">
        <v>95</v>
      </c>
      <c r="B10" s="114">
        <v>10</v>
      </c>
      <c r="C10" s="102">
        <v>7</v>
      </c>
      <c r="D10" s="102">
        <v>6.3</v>
      </c>
      <c r="E10" s="102">
        <v>5</v>
      </c>
      <c r="F10" s="102">
        <v>6.5</v>
      </c>
      <c r="G10" s="102">
        <v>0</v>
      </c>
      <c r="H10" s="102">
        <f t="shared" si="0"/>
        <v>24.8</v>
      </c>
      <c r="I10" s="102">
        <v>5</v>
      </c>
      <c r="J10" s="103">
        <f t="shared" si="1"/>
        <v>4.96</v>
      </c>
    </row>
    <row r="11" spans="1:10" ht="20.25" customHeight="1">
      <c r="A11" s="101" t="s">
        <v>96</v>
      </c>
      <c r="B11" s="114">
        <v>10</v>
      </c>
      <c r="C11" s="102">
        <v>7.5</v>
      </c>
      <c r="D11" s="102">
        <v>6.5</v>
      </c>
      <c r="E11" s="102">
        <v>6.5</v>
      </c>
      <c r="F11" s="102">
        <v>0</v>
      </c>
      <c r="G11" s="102">
        <v>8</v>
      </c>
      <c r="H11" s="102">
        <f t="shared" si="0"/>
        <v>28.5</v>
      </c>
      <c r="I11" s="102">
        <v>5</v>
      </c>
      <c r="J11" s="103">
        <f t="shared" si="1"/>
        <v>5.7</v>
      </c>
    </row>
    <row r="12" spans="1:10" ht="27" customHeight="1">
      <c r="A12" s="101" t="s">
        <v>97</v>
      </c>
      <c r="B12" s="114">
        <v>10</v>
      </c>
      <c r="C12" s="102">
        <v>7</v>
      </c>
      <c r="D12" s="102">
        <v>6.3</v>
      </c>
      <c r="E12" s="102">
        <v>6</v>
      </c>
      <c r="F12" s="102">
        <v>6.5</v>
      </c>
      <c r="G12" s="102">
        <v>0</v>
      </c>
      <c r="H12" s="102">
        <f t="shared" si="0"/>
        <v>25.8</v>
      </c>
      <c r="I12" s="102">
        <v>5</v>
      </c>
      <c r="J12" s="103">
        <f t="shared" si="1"/>
        <v>5.16</v>
      </c>
    </row>
    <row r="13" spans="1:10" ht="18.75" customHeight="1">
      <c r="A13" s="101" t="s">
        <v>161</v>
      </c>
      <c r="B13" s="114">
        <v>10</v>
      </c>
      <c r="C13" s="102">
        <v>4</v>
      </c>
      <c r="D13" s="102">
        <v>6.5</v>
      </c>
      <c r="E13" s="102">
        <v>6</v>
      </c>
      <c r="F13" s="102">
        <v>6.5</v>
      </c>
      <c r="G13" s="102">
        <v>6</v>
      </c>
      <c r="H13" s="102">
        <f t="shared" si="0"/>
        <v>29</v>
      </c>
      <c r="I13" s="102">
        <v>5</v>
      </c>
      <c r="J13" s="103">
        <f t="shared" si="1"/>
        <v>5.8</v>
      </c>
    </row>
  </sheetData>
  <conditionalFormatting sqref="J4:J13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rightToLeft="1" workbookViewId="0">
      <selection sqref="A1:J15"/>
    </sheetView>
  </sheetViews>
  <sheetFormatPr defaultRowHeight="15"/>
  <cols>
    <col min="1" max="1" width="27.42578125" style="74" customWidth="1"/>
    <col min="2" max="2" width="5.28515625" style="4" customWidth="1"/>
    <col min="3" max="4" width="6.5703125" customWidth="1"/>
    <col min="5" max="5" width="6" customWidth="1"/>
    <col min="6" max="6" width="5.85546875" customWidth="1"/>
    <col min="7" max="7" width="7.7109375" customWidth="1"/>
    <col min="8" max="8" width="8.5703125" customWidth="1"/>
    <col min="9" max="9" width="7.7109375" customWidth="1"/>
    <col min="10" max="10" width="6.7109375" customWidth="1"/>
  </cols>
  <sheetData>
    <row r="1" spans="1:10" s="70" customFormat="1" ht="56.25">
      <c r="A1" s="110" t="s">
        <v>165</v>
      </c>
      <c r="B1" s="123"/>
      <c r="C1" s="112" t="s">
        <v>189</v>
      </c>
      <c r="D1" s="115">
        <v>42038</v>
      </c>
      <c r="E1" s="115" t="s">
        <v>196</v>
      </c>
      <c r="F1" s="115" t="s">
        <v>198</v>
      </c>
      <c r="G1" s="115">
        <v>42159</v>
      </c>
      <c r="H1" s="112"/>
      <c r="I1" s="112"/>
      <c r="J1" s="112"/>
    </row>
    <row r="2" spans="1:10" s="77" customFormat="1" ht="96.75">
      <c r="A2" s="89" t="s">
        <v>168</v>
      </c>
      <c r="B2" s="124"/>
      <c r="C2" s="91" t="s">
        <v>173</v>
      </c>
      <c r="D2" s="91" t="s">
        <v>170</v>
      </c>
      <c r="E2" s="91" t="s">
        <v>186</v>
      </c>
      <c r="F2" s="91" t="s">
        <v>172</v>
      </c>
      <c r="G2" s="91" t="s">
        <v>174</v>
      </c>
      <c r="H2" s="90"/>
      <c r="I2" s="90"/>
      <c r="J2" s="90"/>
    </row>
    <row r="3" spans="1:10" s="77" customFormat="1" ht="97.5">
      <c r="A3" s="89" t="s">
        <v>169</v>
      </c>
      <c r="B3" s="99" t="s">
        <v>203</v>
      </c>
      <c r="C3" s="99" t="s">
        <v>207</v>
      </c>
      <c r="D3" s="99" t="s">
        <v>212</v>
      </c>
      <c r="E3" s="99" t="s">
        <v>209</v>
      </c>
      <c r="F3" s="99" t="s">
        <v>210</v>
      </c>
      <c r="G3" s="99" t="s">
        <v>208</v>
      </c>
      <c r="H3" s="100" t="s">
        <v>200</v>
      </c>
      <c r="I3" s="100" t="s">
        <v>201</v>
      </c>
      <c r="J3" s="100" t="s">
        <v>202</v>
      </c>
    </row>
    <row r="4" spans="1:10" ht="24" customHeight="1">
      <c r="A4" s="93" t="s">
        <v>82</v>
      </c>
      <c r="B4" s="94">
        <v>11</v>
      </c>
      <c r="C4" s="102">
        <v>5.5</v>
      </c>
      <c r="D4" s="102">
        <v>6.5</v>
      </c>
      <c r="E4" s="102">
        <v>5</v>
      </c>
      <c r="F4" s="102">
        <v>7</v>
      </c>
      <c r="G4" s="102">
        <v>6</v>
      </c>
      <c r="H4" s="102">
        <f t="shared" ref="H4:H15" si="0">SUM(C4:G4)</f>
        <v>30</v>
      </c>
      <c r="I4" s="102">
        <v>5</v>
      </c>
      <c r="J4" s="103">
        <f t="shared" ref="J4:J15" si="1">H4/I4</f>
        <v>6</v>
      </c>
    </row>
    <row r="5" spans="1:10" ht="27.75" customHeight="1">
      <c r="A5" s="93" t="s">
        <v>98</v>
      </c>
      <c r="B5" s="94">
        <v>11</v>
      </c>
      <c r="C5" s="102">
        <v>5</v>
      </c>
      <c r="D5" s="102">
        <v>7</v>
      </c>
      <c r="E5" s="102">
        <v>3.5</v>
      </c>
      <c r="F5" s="102">
        <v>0</v>
      </c>
      <c r="G5" s="102">
        <v>0</v>
      </c>
      <c r="H5" s="102">
        <f t="shared" si="0"/>
        <v>15.5</v>
      </c>
      <c r="I5" s="102">
        <v>5</v>
      </c>
      <c r="J5" s="103">
        <f t="shared" si="1"/>
        <v>3.1</v>
      </c>
    </row>
    <row r="6" spans="1:10" ht="21" customHeight="1">
      <c r="A6" s="93" t="s">
        <v>126</v>
      </c>
      <c r="B6" s="94">
        <v>11</v>
      </c>
      <c r="C6" s="102"/>
      <c r="D6" s="102"/>
      <c r="E6" s="102"/>
      <c r="F6" s="102"/>
      <c r="G6" s="102"/>
      <c r="H6" s="102"/>
      <c r="I6" s="102"/>
      <c r="J6" s="103"/>
    </row>
    <row r="7" spans="1:10" ht="19.5" customHeight="1">
      <c r="A7" s="93" t="s">
        <v>99</v>
      </c>
      <c r="B7" s="94">
        <v>11</v>
      </c>
      <c r="C7" s="104"/>
      <c r="D7" s="102">
        <v>8</v>
      </c>
      <c r="E7" s="102">
        <v>5</v>
      </c>
      <c r="F7" s="102">
        <v>5</v>
      </c>
      <c r="G7" s="102">
        <v>4.5</v>
      </c>
      <c r="H7" s="102">
        <f t="shared" si="0"/>
        <v>22.5</v>
      </c>
      <c r="I7" s="102">
        <v>5</v>
      </c>
      <c r="J7" s="103">
        <f t="shared" si="1"/>
        <v>4.5</v>
      </c>
    </row>
    <row r="8" spans="1:10" ht="20.25" customHeight="1">
      <c r="A8" s="93" t="s">
        <v>100</v>
      </c>
      <c r="B8" s="94">
        <v>11</v>
      </c>
      <c r="C8" s="102">
        <v>7.5</v>
      </c>
      <c r="D8" s="102">
        <v>6.5</v>
      </c>
      <c r="E8" s="102">
        <v>9</v>
      </c>
      <c r="F8" s="102">
        <v>8</v>
      </c>
      <c r="G8" s="102">
        <v>7.5</v>
      </c>
      <c r="H8" s="102">
        <f t="shared" si="0"/>
        <v>38.5</v>
      </c>
      <c r="I8" s="102">
        <v>5</v>
      </c>
      <c r="J8" s="103">
        <f t="shared" si="1"/>
        <v>7.7</v>
      </c>
    </row>
    <row r="9" spans="1:10" ht="26.25" customHeight="1">
      <c r="A9" s="93" t="s">
        <v>101</v>
      </c>
      <c r="B9" s="94">
        <v>11</v>
      </c>
      <c r="C9" s="102">
        <v>6.8</v>
      </c>
      <c r="D9" s="102">
        <v>7.5</v>
      </c>
      <c r="E9" s="102">
        <v>6</v>
      </c>
      <c r="F9" s="102">
        <v>7</v>
      </c>
      <c r="G9" s="102">
        <v>6.5</v>
      </c>
      <c r="H9" s="102">
        <f t="shared" si="0"/>
        <v>33.799999999999997</v>
      </c>
      <c r="I9" s="102">
        <v>5</v>
      </c>
      <c r="J9" s="103">
        <f t="shared" si="1"/>
        <v>6.76</v>
      </c>
    </row>
    <row r="10" spans="1:10" ht="24.75" customHeight="1">
      <c r="A10" s="93" t="s">
        <v>102</v>
      </c>
      <c r="B10" s="94">
        <v>11</v>
      </c>
      <c r="C10" s="102">
        <v>5</v>
      </c>
      <c r="D10" s="102">
        <v>6.5</v>
      </c>
      <c r="E10" s="102">
        <v>5.5</v>
      </c>
      <c r="F10" s="102">
        <v>5</v>
      </c>
      <c r="G10" s="102">
        <v>4.5</v>
      </c>
      <c r="H10" s="102">
        <f t="shared" si="0"/>
        <v>26.5</v>
      </c>
      <c r="I10" s="102">
        <v>5</v>
      </c>
      <c r="J10" s="103">
        <f t="shared" si="1"/>
        <v>5.3</v>
      </c>
    </row>
    <row r="11" spans="1:10" ht="22.5" customHeight="1">
      <c r="A11" s="93" t="s">
        <v>103</v>
      </c>
      <c r="B11" s="94">
        <v>11</v>
      </c>
      <c r="C11" s="102">
        <v>3.5</v>
      </c>
      <c r="D11" s="102">
        <v>6.5</v>
      </c>
      <c r="E11" s="102">
        <v>7</v>
      </c>
      <c r="F11" s="102">
        <v>7</v>
      </c>
      <c r="G11" s="102">
        <v>6.5</v>
      </c>
      <c r="H11" s="102">
        <f t="shared" si="0"/>
        <v>30.5</v>
      </c>
      <c r="I11" s="102">
        <v>5</v>
      </c>
      <c r="J11" s="103">
        <f t="shared" si="1"/>
        <v>6.1</v>
      </c>
    </row>
    <row r="12" spans="1:10" ht="21.75" customHeight="1">
      <c r="A12" s="93" t="s">
        <v>104</v>
      </c>
      <c r="B12" s="94">
        <v>11</v>
      </c>
      <c r="C12" s="102">
        <v>6.7</v>
      </c>
      <c r="D12" s="102">
        <v>7</v>
      </c>
      <c r="E12" s="102">
        <v>5</v>
      </c>
      <c r="F12" s="102">
        <v>7</v>
      </c>
      <c r="G12" s="102">
        <v>6.5</v>
      </c>
      <c r="H12" s="102">
        <f t="shared" si="0"/>
        <v>32.200000000000003</v>
      </c>
      <c r="I12" s="102">
        <v>5</v>
      </c>
      <c r="J12" s="103">
        <f t="shared" si="1"/>
        <v>6.44</v>
      </c>
    </row>
    <row r="13" spans="1:10" ht="19.5" customHeight="1">
      <c r="A13" s="93" t="s">
        <v>105</v>
      </c>
      <c r="B13" s="94">
        <v>11</v>
      </c>
      <c r="C13" s="102">
        <v>6.5</v>
      </c>
      <c r="D13" s="102">
        <v>6.5</v>
      </c>
      <c r="E13" s="102">
        <v>7</v>
      </c>
      <c r="F13" s="102">
        <v>7</v>
      </c>
      <c r="G13" s="102">
        <v>6.5</v>
      </c>
      <c r="H13" s="102">
        <f t="shared" si="0"/>
        <v>33.5</v>
      </c>
      <c r="I13" s="102">
        <v>5</v>
      </c>
      <c r="J13" s="103">
        <f t="shared" si="1"/>
        <v>6.7</v>
      </c>
    </row>
    <row r="14" spans="1:10" ht="18.75">
      <c r="A14" s="93" t="s">
        <v>106</v>
      </c>
      <c r="B14" s="94">
        <v>11</v>
      </c>
      <c r="C14" s="102">
        <v>6.8</v>
      </c>
      <c r="D14" s="102">
        <v>7</v>
      </c>
      <c r="E14" s="102">
        <v>6</v>
      </c>
      <c r="F14" s="102">
        <v>5</v>
      </c>
      <c r="G14" s="102">
        <v>7</v>
      </c>
      <c r="H14" s="102">
        <f t="shared" si="0"/>
        <v>31.8</v>
      </c>
      <c r="I14" s="102">
        <v>5</v>
      </c>
      <c r="J14" s="103">
        <f t="shared" si="1"/>
        <v>6.36</v>
      </c>
    </row>
    <row r="15" spans="1:10" ht="18.75">
      <c r="A15" s="93" t="s">
        <v>107</v>
      </c>
      <c r="B15" s="94">
        <v>11</v>
      </c>
      <c r="C15" s="102">
        <v>5</v>
      </c>
      <c r="D15" s="102">
        <v>7</v>
      </c>
      <c r="E15" s="102">
        <v>4</v>
      </c>
      <c r="F15" s="102">
        <v>0</v>
      </c>
      <c r="G15" s="104"/>
      <c r="H15" s="102">
        <f t="shared" si="0"/>
        <v>16</v>
      </c>
      <c r="I15" s="102">
        <v>5</v>
      </c>
      <c r="J15" s="103">
        <f t="shared" si="1"/>
        <v>3.2</v>
      </c>
    </row>
  </sheetData>
  <conditionalFormatting sqref="J4:J15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rightToLeft="1" workbookViewId="0">
      <selection sqref="A1:J14"/>
    </sheetView>
  </sheetViews>
  <sheetFormatPr defaultRowHeight="15"/>
  <cols>
    <col min="1" max="1" width="27.42578125" style="74" customWidth="1"/>
    <col min="2" max="2" width="4.5703125" style="4" customWidth="1"/>
    <col min="3" max="3" width="7.140625" customWidth="1"/>
    <col min="4" max="4" width="6" customWidth="1"/>
    <col min="5" max="5" width="6.42578125" customWidth="1"/>
    <col min="6" max="6" width="7.140625" customWidth="1"/>
    <col min="7" max="7" width="5.85546875" customWidth="1"/>
    <col min="8" max="8" width="7.28515625" customWidth="1"/>
    <col min="9" max="9" width="5.7109375" customWidth="1"/>
    <col min="10" max="10" width="6.5703125" customWidth="1"/>
  </cols>
  <sheetData>
    <row r="1" spans="1:11" s="70" customFormat="1" ht="87.75" customHeight="1">
      <c r="A1" s="110" t="s">
        <v>165</v>
      </c>
      <c r="B1" s="126"/>
      <c r="C1" s="111" t="s">
        <v>191</v>
      </c>
      <c r="D1" s="111" t="s">
        <v>189</v>
      </c>
      <c r="E1" s="113">
        <v>42038</v>
      </c>
      <c r="F1" s="129" t="s">
        <v>196</v>
      </c>
      <c r="G1" s="113" t="s">
        <v>198</v>
      </c>
      <c r="H1" s="112"/>
      <c r="I1" s="112"/>
      <c r="J1" s="112"/>
    </row>
    <row r="2" spans="1:11" s="77" customFormat="1" ht="96.75">
      <c r="A2" s="89" t="s">
        <v>168</v>
      </c>
      <c r="B2" s="124"/>
      <c r="C2" s="91" t="s">
        <v>170</v>
      </c>
      <c r="D2" s="91" t="s">
        <v>186</v>
      </c>
      <c r="E2" s="91" t="s">
        <v>171</v>
      </c>
      <c r="F2" s="130" t="s">
        <v>172</v>
      </c>
      <c r="G2" s="91" t="s">
        <v>174</v>
      </c>
      <c r="H2" s="90"/>
      <c r="I2" s="90"/>
      <c r="J2" s="90"/>
    </row>
    <row r="3" spans="1:11" s="77" customFormat="1" ht="97.5">
      <c r="A3" s="98" t="s">
        <v>169</v>
      </c>
      <c r="B3" s="99" t="s">
        <v>203</v>
      </c>
      <c r="C3" s="99" t="s">
        <v>204</v>
      </c>
      <c r="D3" s="99" t="s">
        <v>209</v>
      </c>
      <c r="E3" s="99" t="s">
        <v>205</v>
      </c>
      <c r="F3" s="131" t="s">
        <v>210</v>
      </c>
      <c r="G3" s="99" t="s">
        <v>208</v>
      </c>
      <c r="H3" s="100" t="s">
        <v>200</v>
      </c>
      <c r="I3" s="100" t="s">
        <v>201</v>
      </c>
      <c r="J3" s="100" t="s">
        <v>202</v>
      </c>
      <c r="K3" s="85"/>
    </row>
    <row r="4" spans="1:11" ht="18.75">
      <c r="A4" s="105" t="s">
        <v>108</v>
      </c>
      <c r="B4" s="106">
        <v>12</v>
      </c>
      <c r="C4" s="120">
        <v>7</v>
      </c>
      <c r="D4" s="120">
        <v>7</v>
      </c>
      <c r="E4" s="120">
        <v>6.5</v>
      </c>
      <c r="F4" s="120">
        <v>7</v>
      </c>
      <c r="G4" s="120">
        <v>7</v>
      </c>
      <c r="H4" s="102">
        <f t="shared" ref="H4:H14" si="0">SUM(C4:G4)</f>
        <v>34.5</v>
      </c>
      <c r="I4" s="102">
        <v>5</v>
      </c>
      <c r="J4" s="103">
        <f t="shared" ref="J4:J9" si="1">H4/I4</f>
        <v>6.9</v>
      </c>
      <c r="K4" s="84"/>
    </row>
    <row r="5" spans="1:11" ht="18.75">
      <c r="A5" s="101" t="s">
        <v>109</v>
      </c>
      <c r="B5" s="94">
        <v>12</v>
      </c>
      <c r="C5" s="102">
        <v>6</v>
      </c>
      <c r="D5" s="102">
        <v>7</v>
      </c>
      <c r="E5" s="102">
        <v>7</v>
      </c>
      <c r="F5" s="120">
        <v>7</v>
      </c>
      <c r="G5" s="102">
        <v>6</v>
      </c>
      <c r="H5" s="102">
        <f t="shared" si="0"/>
        <v>33</v>
      </c>
      <c r="I5" s="102">
        <v>5</v>
      </c>
      <c r="J5" s="103">
        <f t="shared" si="1"/>
        <v>6.6</v>
      </c>
      <c r="K5" s="84"/>
    </row>
    <row r="6" spans="1:11" ht="18.75">
      <c r="A6" s="101" t="s">
        <v>110</v>
      </c>
      <c r="B6" s="94">
        <v>12</v>
      </c>
      <c r="C6" s="102">
        <v>7</v>
      </c>
      <c r="D6" s="102">
        <v>7</v>
      </c>
      <c r="E6" s="102">
        <v>6.5</v>
      </c>
      <c r="F6" s="120">
        <v>7.25</v>
      </c>
      <c r="G6" s="102">
        <v>7</v>
      </c>
      <c r="H6" s="102">
        <f t="shared" si="0"/>
        <v>34.75</v>
      </c>
      <c r="I6" s="102">
        <v>5</v>
      </c>
      <c r="J6" s="103">
        <f t="shared" si="1"/>
        <v>6.95</v>
      </c>
      <c r="K6" s="84"/>
    </row>
    <row r="7" spans="1:11" ht="19.5" customHeight="1">
      <c r="A7" s="101" t="s">
        <v>111</v>
      </c>
      <c r="B7" s="94">
        <v>12</v>
      </c>
      <c r="C7" s="102">
        <v>8</v>
      </c>
      <c r="D7" s="102">
        <v>5</v>
      </c>
      <c r="E7" s="102">
        <v>6.5</v>
      </c>
      <c r="F7" s="120">
        <v>6.5</v>
      </c>
      <c r="G7" s="102">
        <v>6.5</v>
      </c>
      <c r="H7" s="102">
        <f t="shared" si="0"/>
        <v>32.5</v>
      </c>
      <c r="I7" s="102">
        <v>5</v>
      </c>
      <c r="J7" s="103">
        <f t="shared" si="1"/>
        <v>6.5</v>
      </c>
      <c r="K7" s="84"/>
    </row>
    <row r="8" spans="1:11" ht="18.75">
      <c r="A8" s="101" t="s">
        <v>112</v>
      </c>
      <c r="B8" s="94">
        <v>12</v>
      </c>
      <c r="C8" s="102">
        <v>7</v>
      </c>
      <c r="D8" s="102">
        <v>4.5</v>
      </c>
      <c r="E8" s="102">
        <v>5.5</v>
      </c>
      <c r="F8" s="120">
        <v>5</v>
      </c>
      <c r="G8" s="102">
        <v>4.5</v>
      </c>
      <c r="H8" s="102">
        <f t="shared" si="0"/>
        <v>26.5</v>
      </c>
      <c r="I8" s="102">
        <v>5</v>
      </c>
      <c r="J8" s="103">
        <f t="shared" si="1"/>
        <v>5.3</v>
      </c>
      <c r="K8" s="84"/>
    </row>
    <row r="9" spans="1:11" ht="18.75">
      <c r="A9" s="101" t="s">
        <v>113</v>
      </c>
      <c r="B9" s="94">
        <v>12</v>
      </c>
      <c r="C9" s="102">
        <v>8</v>
      </c>
      <c r="D9" s="102">
        <v>6.5</v>
      </c>
      <c r="E9" s="102">
        <v>6.5</v>
      </c>
      <c r="F9" s="120">
        <v>5</v>
      </c>
      <c r="G9" s="102">
        <v>4.5</v>
      </c>
      <c r="H9" s="102">
        <f t="shared" si="0"/>
        <v>30.5</v>
      </c>
      <c r="I9" s="102">
        <v>5</v>
      </c>
      <c r="J9" s="103">
        <f t="shared" si="1"/>
        <v>6.1</v>
      </c>
      <c r="K9" s="84"/>
    </row>
    <row r="10" spans="1:11" ht="18.75">
      <c r="A10" s="101" t="s">
        <v>114</v>
      </c>
      <c r="B10" s="94">
        <v>12</v>
      </c>
      <c r="C10" s="102">
        <v>7</v>
      </c>
      <c r="D10" s="102">
        <v>4</v>
      </c>
      <c r="E10" s="102">
        <v>3.5</v>
      </c>
      <c r="F10" s="120">
        <v>5</v>
      </c>
      <c r="G10" s="102">
        <v>4.5</v>
      </c>
      <c r="H10" s="102">
        <f t="shared" si="0"/>
        <v>24</v>
      </c>
      <c r="I10" s="102">
        <v>5</v>
      </c>
      <c r="J10" s="103">
        <f t="shared" ref="J10:J14" si="2">H10/I10</f>
        <v>4.8</v>
      </c>
      <c r="K10" s="84"/>
    </row>
    <row r="11" spans="1:11" ht="18.75">
      <c r="A11" s="101" t="s">
        <v>115</v>
      </c>
      <c r="B11" s="94">
        <v>12</v>
      </c>
      <c r="C11" s="102">
        <v>8</v>
      </c>
      <c r="D11" s="102">
        <v>7</v>
      </c>
      <c r="E11" s="102">
        <v>6</v>
      </c>
      <c r="F11" s="120">
        <v>7</v>
      </c>
      <c r="G11" s="102">
        <v>6</v>
      </c>
      <c r="H11" s="102">
        <f t="shared" si="0"/>
        <v>34</v>
      </c>
      <c r="I11" s="102">
        <v>5</v>
      </c>
      <c r="J11" s="103">
        <f t="shared" si="2"/>
        <v>6.8</v>
      </c>
      <c r="K11" s="84"/>
    </row>
    <row r="12" spans="1:11" ht="18.75">
      <c r="A12" s="101" t="s">
        <v>116</v>
      </c>
      <c r="B12" s="94">
        <v>12</v>
      </c>
      <c r="C12" s="102">
        <v>7</v>
      </c>
      <c r="D12" s="102">
        <v>8.5</v>
      </c>
      <c r="E12" s="102">
        <v>8</v>
      </c>
      <c r="F12" s="120">
        <v>7.25</v>
      </c>
      <c r="G12" s="102">
        <v>7.5</v>
      </c>
      <c r="H12" s="102">
        <f t="shared" si="0"/>
        <v>38.25</v>
      </c>
      <c r="I12" s="102">
        <v>5</v>
      </c>
      <c r="J12" s="103">
        <f t="shared" si="2"/>
        <v>7.65</v>
      </c>
      <c r="K12" s="84"/>
    </row>
    <row r="13" spans="1:11" ht="18.75">
      <c r="A13" s="101" t="s">
        <v>87</v>
      </c>
      <c r="B13" s="94">
        <v>12</v>
      </c>
      <c r="C13" s="102">
        <v>6</v>
      </c>
      <c r="D13" s="102">
        <v>0</v>
      </c>
      <c r="E13" s="102">
        <v>6</v>
      </c>
      <c r="F13" s="120">
        <v>7</v>
      </c>
      <c r="G13" s="102">
        <v>4.5</v>
      </c>
      <c r="H13" s="102">
        <f t="shared" si="0"/>
        <v>23.5</v>
      </c>
      <c r="I13" s="102">
        <v>5</v>
      </c>
      <c r="J13" s="103">
        <f t="shared" si="2"/>
        <v>4.7</v>
      </c>
      <c r="K13" s="84"/>
    </row>
    <row r="14" spans="1:11" ht="18.75">
      <c r="A14" s="101" t="s">
        <v>118</v>
      </c>
      <c r="B14" s="94">
        <v>12</v>
      </c>
      <c r="C14" s="102">
        <v>7</v>
      </c>
      <c r="D14" s="102">
        <v>0</v>
      </c>
      <c r="E14" s="102">
        <v>6</v>
      </c>
      <c r="F14" s="120">
        <v>6</v>
      </c>
      <c r="G14" s="102">
        <v>4.5</v>
      </c>
      <c r="H14" s="102">
        <f t="shared" si="0"/>
        <v>23.5</v>
      </c>
      <c r="I14" s="102">
        <v>5</v>
      </c>
      <c r="J14" s="103">
        <f t="shared" si="2"/>
        <v>4.7</v>
      </c>
      <c r="K14" s="84"/>
    </row>
    <row r="15" spans="1:11" ht="18.75">
      <c r="A15" s="86"/>
      <c r="B15" s="84"/>
      <c r="C15" s="84"/>
      <c r="D15" s="84"/>
      <c r="E15" s="84"/>
      <c r="F15" s="84"/>
      <c r="G15" s="84"/>
      <c r="H15" s="84"/>
      <c r="I15" s="84"/>
      <c r="J15" s="84"/>
      <c r="K15" s="84"/>
    </row>
  </sheetData>
  <conditionalFormatting sqref="J4:J14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6"/>
  <sheetViews>
    <sheetView rightToLeft="1" topLeftCell="C1" workbookViewId="0">
      <pane ySplit="1" topLeftCell="A2" activePane="bottomLeft" state="frozen"/>
      <selection pane="bottomLeft" activeCell="AA12" sqref="AA12"/>
    </sheetView>
  </sheetViews>
  <sheetFormatPr defaultRowHeight="15"/>
  <cols>
    <col min="1" max="1" width="4" bestFit="1" customWidth="1"/>
    <col min="2" max="2" width="23.28515625" bestFit="1" customWidth="1"/>
    <col min="3" max="3" width="13.7109375" bestFit="1" customWidth="1"/>
    <col min="4" max="18" width="3.7109375" bestFit="1" customWidth="1"/>
    <col min="19" max="19" width="4.42578125" bestFit="1" customWidth="1"/>
    <col min="20" max="21" width="3.7109375" bestFit="1" customWidth="1"/>
    <col min="22" max="22" width="4.42578125" bestFit="1" customWidth="1"/>
    <col min="23" max="23" width="3.7109375" bestFit="1" customWidth="1"/>
    <col min="24" max="24" width="5" bestFit="1" customWidth="1"/>
    <col min="25" max="25" width="3.7109375" style="14" bestFit="1" customWidth="1"/>
    <col min="26" max="27" width="3.7109375" bestFit="1" customWidth="1"/>
  </cols>
  <sheetData>
    <row r="1" spans="1:27" ht="57" thickBot="1">
      <c r="A1" s="5" t="s">
        <v>119</v>
      </c>
      <c r="B1" s="2" t="s">
        <v>121</v>
      </c>
      <c r="C1" s="3" t="s">
        <v>120</v>
      </c>
      <c r="D1" s="11" t="s">
        <v>127</v>
      </c>
      <c r="E1" s="11" t="s">
        <v>129</v>
      </c>
      <c r="F1" s="11" t="s">
        <v>128</v>
      </c>
      <c r="G1" s="11" t="s">
        <v>133</v>
      </c>
      <c r="H1" s="11" t="s">
        <v>130</v>
      </c>
      <c r="I1" s="11" t="s">
        <v>134</v>
      </c>
      <c r="J1" s="12">
        <v>41770</v>
      </c>
      <c r="K1" s="12">
        <v>41801</v>
      </c>
      <c r="L1" s="12">
        <v>41984</v>
      </c>
      <c r="M1" s="12" t="s">
        <v>135</v>
      </c>
      <c r="N1" s="11" t="s">
        <v>131</v>
      </c>
      <c r="O1" s="11" t="s">
        <v>136</v>
      </c>
      <c r="P1" s="11" t="s">
        <v>132</v>
      </c>
      <c r="Q1" s="11" t="s">
        <v>137</v>
      </c>
      <c r="R1" s="11" t="s">
        <v>142</v>
      </c>
      <c r="S1" s="11">
        <v>42106</v>
      </c>
      <c r="T1" s="11" t="s">
        <v>146</v>
      </c>
      <c r="U1" s="11" t="s">
        <v>147</v>
      </c>
      <c r="V1" s="11" t="s">
        <v>151</v>
      </c>
      <c r="W1" s="11" t="s">
        <v>155</v>
      </c>
      <c r="X1" s="11" t="s">
        <v>157</v>
      </c>
      <c r="Y1" s="28">
        <v>42005</v>
      </c>
      <c r="Z1" s="11">
        <v>42186</v>
      </c>
      <c r="AA1" s="11">
        <v>42217</v>
      </c>
    </row>
    <row r="2" spans="1:27" ht="19.5" thickBot="1">
      <c r="A2">
        <v>1</v>
      </c>
      <c r="B2" s="5" t="s">
        <v>0</v>
      </c>
      <c r="C2" s="1">
        <v>1</v>
      </c>
      <c r="D2" t="s">
        <v>139</v>
      </c>
      <c r="E2" t="s">
        <v>138</v>
      </c>
      <c r="F2" t="s">
        <v>138</v>
      </c>
      <c r="G2" t="s">
        <v>138</v>
      </c>
      <c r="T2" t="s">
        <v>138</v>
      </c>
      <c r="U2" t="s">
        <v>138</v>
      </c>
      <c r="V2" t="s">
        <v>138</v>
      </c>
      <c r="W2" t="s">
        <v>138</v>
      </c>
      <c r="X2" t="s">
        <v>138</v>
      </c>
      <c r="Z2" t="s">
        <v>138</v>
      </c>
      <c r="AA2" t="s">
        <v>139</v>
      </c>
    </row>
    <row r="3" spans="1:27" ht="19.5" thickBot="1">
      <c r="A3" s="19">
        <v>2</v>
      </c>
      <c r="B3" s="6" t="s">
        <v>1</v>
      </c>
      <c r="C3" s="7">
        <v>1</v>
      </c>
      <c r="D3" t="s">
        <v>139</v>
      </c>
      <c r="F3" t="s">
        <v>139</v>
      </c>
      <c r="G3" t="s">
        <v>139</v>
      </c>
      <c r="T3" t="s">
        <v>139</v>
      </c>
      <c r="U3" t="s">
        <v>139</v>
      </c>
      <c r="V3" t="s">
        <v>138</v>
      </c>
      <c r="W3" t="s">
        <v>140</v>
      </c>
      <c r="X3" t="s">
        <v>139</v>
      </c>
      <c r="Z3" t="s">
        <v>138</v>
      </c>
      <c r="AA3" t="s">
        <v>139</v>
      </c>
    </row>
    <row r="4" spans="1:27" ht="19.5" thickBot="1">
      <c r="A4">
        <v>3</v>
      </c>
      <c r="B4" s="6" t="s">
        <v>2</v>
      </c>
      <c r="C4" s="7">
        <v>1</v>
      </c>
      <c r="D4" t="s">
        <v>139</v>
      </c>
      <c r="E4" t="s">
        <v>138</v>
      </c>
      <c r="F4" t="s">
        <v>138</v>
      </c>
      <c r="G4" t="s">
        <v>138</v>
      </c>
      <c r="T4" t="s">
        <v>138</v>
      </c>
      <c r="U4" t="s">
        <v>138</v>
      </c>
      <c r="V4" t="s">
        <v>138</v>
      </c>
      <c r="W4" t="s">
        <v>138</v>
      </c>
      <c r="X4" t="s">
        <v>138</v>
      </c>
      <c r="Z4" t="s">
        <v>138</v>
      </c>
      <c r="AA4" t="s">
        <v>138</v>
      </c>
    </row>
    <row r="5" spans="1:27" ht="19.5" thickBot="1">
      <c r="A5">
        <v>4</v>
      </c>
      <c r="B5" s="6" t="s">
        <v>3</v>
      </c>
      <c r="C5" s="7">
        <v>1</v>
      </c>
      <c r="D5" t="s">
        <v>138</v>
      </c>
      <c r="E5" t="s">
        <v>138</v>
      </c>
      <c r="F5" t="s">
        <v>138</v>
      </c>
      <c r="G5" t="s">
        <v>138</v>
      </c>
      <c r="T5" t="s">
        <v>138</v>
      </c>
      <c r="U5" t="s">
        <v>138</v>
      </c>
      <c r="V5" t="s">
        <v>138</v>
      </c>
      <c r="W5" t="s">
        <v>138</v>
      </c>
      <c r="X5" t="s">
        <v>138</v>
      </c>
      <c r="Z5" t="s">
        <v>138</v>
      </c>
      <c r="AA5" t="s">
        <v>138</v>
      </c>
    </row>
    <row r="6" spans="1:27" ht="19.5" thickBot="1">
      <c r="A6">
        <v>5</v>
      </c>
      <c r="B6" s="6" t="s">
        <v>4</v>
      </c>
      <c r="C6" s="7">
        <v>1</v>
      </c>
      <c r="D6" t="s">
        <v>138</v>
      </c>
      <c r="E6" t="s">
        <v>138</v>
      </c>
      <c r="F6" t="s">
        <v>138</v>
      </c>
      <c r="G6" t="s">
        <v>138</v>
      </c>
      <c r="T6" t="s">
        <v>138</v>
      </c>
      <c r="U6" t="s">
        <v>138</v>
      </c>
      <c r="V6" t="s">
        <v>138</v>
      </c>
      <c r="W6" t="s">
        <v>138</v>
      </c>
      <c r="X6" t="s">
        <v>138</v>
      </c>
      <c r="Z6" t="s">
        <v>138</v>
      </c>
      <c r="AA6" t="s">
        <v>138</v>
      </c>
    </row>
    <row r="7" spans="1:27" ht="19.5" thickBot="1">
      <c r="A7">
        <v>6</v>
      </c>
      <c r="B7" s="6" t="s">
        <v>5</v>
      </c>
      <c r="C7" s="7">
        <v>1</v>
      </c>
      <c r="D7" t="s">
        <v>138</v>
      </c>
      <c r="E7" t="s">
        <v>138</v>
      </c>
      <c r="F7" t="s">
        <v>138</v>
      </c>
      <c r="G7" t="s">
        <v>138</v>
      </c>
      <c r="T7" t="s">
        <v>138</v>
      </c>
      <c r="U7" t="s">
        <v>138</v>
      </c>
      <c r="V7" t="s">
        <v>138</v>
      </c>
      <c r="W7" t="s">
        <v>138</v>
      </c>
      <c r="X7" t="s">
        <v>138</v>
      </c>
      <c r="Z7" t="s">
        <v>138</v>
      </c>
      <c r="AA7" t="s">
        <v>138</v>
      </c>
    </row>
    <row r="8" spans="1:27" ht="19.5" thickBot="1">
      <c r="A8">
        <v>7</v>
      </c>
      <c r="B8" s="6" t="s">
        <v>6</v>
      </c>
      <c r="C8" s="7">
        <v>1</v>
      </c>
      <c r="D8" t="s">
        <v>138</v>
      </c>
      <c r="E8" t="s">
        <v>138</v>
      </c>
      <c r="F8" t="s">
        <v>138</v>
      </c>
      <c r="G8" t="s">
        <v>138</v>
      </c>
      <c r="T8" t="s">
        <v>138</v>
      </c>
      <c r="U8" t="s">
        <v>138</v>
      </c>
      <c r="V8" t="s">
        <v>138</v>
      </c>
      <c r="W8" t="s">
        <v>138</v>
      </c>
      <c r="X8" t="s">
        <v>138</v>
      </c>
      <c r="Z8" t="s">
        <v>138</v>
      </c>
      <c r="AA8" t="s">
        <v>139</v>
      </c>
    </row>
    <row r="9" spans="1:27" ht="19.5" thickBot="1">
      <c r="A9">
        <v>8</v>
      </c>
      <c r="B9" s="6" t="s">
        <v>7</v>
      </c>
      <c r="C9" s="7">
        <v>1</v>
      </c>
      <c r="D9" t="s">
        <v>139</v>
      </c>
      <c r="E9" t="s">
        <v>138</v>
      </c>
      <c r="F9" t="s">
        <v>138</v>
      </c>
      <c r="G9" t="s">
        <v>138</v>
      </c>
      <c r="T9" t="s">
        <v>138</v>
      </c>
      <c r="U9" t="s">
        <v>138</v>
      </c>
      <c r="V9" t="s">
        <v>138</v>
      </c>
      <c r="W9" t="s">
        <v>138</v>
      </c>
      <c r="X9" t="s">
        <v>138</v>
      </c>
      <c r="Z9" t="s">
        <v>138</v>
      </c>
      <c r="AA9" t="s">
        <v>138</v>
      </c>
    </row>
    <row r="10" spans="1:27" ht="19.5" thickBot="1">
      <c r="A10">
        <v>9</v>
      </c>
      <c r="B10" s="6" t="s">
        <v>8</v>
      </c>
      <c r="C10" s="7">
        <v>1</v>
      </c>
      <c r="D10" t="s">
        <v>139</v>
      </c>
      <c r="E10" t="s">
        <v>139</v>
      </c>
      <c r="F10" t="s">
        <v>138</v>
      </c>
      <c r="G10" t="s">
        <v>138</v>
      </c>
      <c r="T10" t="s">
        <v>138</v>
      </c>
      <c r="U10" t="s">
        <v>138</v>
      </c>
      <c r="V10" t="s">
        <v>138</v>
      </c>
      <c r="W10" t="s">
        <v>138</v>
      </c>
      <c r="X10" t="s">
        <v>138</v>
      </c>
      <c r="Z10" t="s">
        <v>138</v>
      </c>
      <c r="AA10" t="s">
        <v>138</v>
      </c>
    </row>
    <row r="11" spans="1:27" ht="19.5" thickBot="1">
      <c r="A11">
        <v>10</v>
      </c>
      <c r="B11" s="6" t="s">
        <v>9</v>
      </c>
      <c r="C11" s="7">
        <v>1</v>
      </c>
      <c r="D11" t="s">
        <v>139</v>
      </c>
      <c r="E11" t="s">
        <v>138</v>
      </c>
      <c r="F11" t="s">
        <v>138</v>
      </c>
      <c r="G11" t="s">
        <v>138</v>
      </c>
      <c r="T11" t="s">
        <v>138</v>
      </c>
      <c r="U11" t="s">
        <v>138</v>
      </c>
      <c r="V11" t="s">
        <v>138</v>
      </c>
      <c r="W11" t="s">
        <v>138</v>
      </c>
      <c r="X11" t="s">
        <v>138</v>
      </c>
      <c r="Z11" t="s">
        <v>138</v>
      </c>
      <c r="AA11" t="s">
        <v>138</v>
      </c>
    </row>
    <row r="12" spans="1:27" ht="19.5" thickBot="1">
      <c r="A12">
        <v>11</v>
      </c>
      <c r="B12" s="6" t="s">
        <v>88</v>
      </c>
      <c r="C12" s="7">
        <v>1</v>
      </c>
      <c r="D12" t="s">
        <v>139</v>
      </c>
      <c r="E12" t="s">
        <v>139</v>
      </c>
      <c r="F12" t="s">
        <v>138</v>
      </c>
      <c r="G12" t="s">
        <v>138</v>
      </c>
      <c r="T12" t="s">
        <v>139</v>
      </c>
      <c r="U12" t="s">
        <v>138</v>
      </c>
      <c r="V12" t="s">
        <v>138</v>
      </c>
      <c r="W12" t="s">
        <v>138</v>
      </c>
      <c r="X12" t="s">
        <v>139</v>
      </c>
      <c r="Z12" t="s">
        <v>139</v>
      </c>
      <c r="AA12" t="s">
        <v>139</v>
      </c>
    </row>
    <row r="13" spans="1:27" ht="19.5" thickBot="1">
      <c r="B13" s="6" t="s">
        <v>160</v>
      </c>
      <c r="C13" s="7">
        <v>1</v>
      </c>
      <c r="T13" t="s">
        <v>138</v>
      </c>
      <c r="U13" t="s">
        <v>138</v>
      </c>
      <c r="V13" t="s">
        <v>138</v>
      </c>
      <c r="W13" t="s">
        <v>138</v>
      </c>
      <c r="X13" t="s">
        <v>138</v>
      </c>
      <c r="Z13" t="s">
        <v>138</v>
      </c>
      <c r="AA13" t="s">
        <v>138</v>
      </c>
    </row>
    <row r="14" spans="1:27" ht="19.5" thickBot="1">
      <c r="A14">
        <v>12</v>
      </c>
      <c r="B14" s="6" t="s">
        <v>10</v>
      </c>
      <c r="C14" s="7">
        <v>2</v>
      </c>
      <c r="D14" t="s">
        <v>138</v>
      </c>
      <c r="E14" t="s">
        <v>138</v>
      </c>
      <c r="R14" t="s">
        <v>138</v>
      </c>
      <c r="S14" t="s">
        <v>138</v>
      </c>
      <c r="T14" t="s">
        <v>138</v>
      </c>
      <c r="U14" t="s">
        <v>138</v>
      </c>
      <c r="V14" t="s">
        <v>138</v>
      </c>
      <c r="W14" t="s">
        <v>138</v>
      </c>
      <c r="X14" t="s">
        <v>138</v>
      </c>
    </row>
    <row r="15" spans="1:27" ht="19.5" thickBot="1">
      <c r="A15">
        <v>13</v>
      </c>
      <c r="B15" s="6" t="s">
        <v>11</v>
      </c>
      <c r="C15" s="7">
        <v>2</v>
      </c>
      <c r="D15" t="s">
        <v>138</v>
      </c>
      <c r="E15" t="s">
        <v>139</v>
      </c>
      <c r="R15" t="s">
        <v>138</v>
      </c>
      <c r="S15" t="s">
        <v>138</v>
      </c>
      <c r="T15" t="s">
        <v>138</v>
      </c>
      <c r="U15" t="s">
        <v>138</v>
      </c>
      <c r="V15" t="s">
        <v>138</v>
      </c>
      <c r="W15" t="s">
        <v>138</v>
      </c>
      <c r="X15" t="s">
        <v>138</v>
      </c>
    </row>
    <row r="16" spans="1:27" ht="19.5" thickBot="1">
      <c r="A16">
        <v>15</v>
      </c>
      <c r="B16" s="8" t="s">
        <v>13</v>
      </c>
      <c r="C16" s="7">
        <v>2</v>
      </c>
      <c r="D16" s="14"/>
      <c r="E16" s="14"/>
      <c r="R16" t="s">
        <v>138</v>
      </c>
      <c r="S16" t="s">
        <v>138</v>
      </c>
      <c r="T16" t="s">
        <v>138</v>
      </c>
      <c r="U16" t="s">
        <v>140</v>
      </c>
      <c r="V16" t="s">
        <v>138</v>
      </c>
      <c r="W16" t="s">
        <v>138</v>
      </c>
      <c r="X16" t="s">
        <v>139</v>
      </c>
    </row>
    <row r="17" spans="1:24" ht="19.5" thickBot="1">
      <c r="A17">
        <v>16</v>
      </c>
      <c r="B17" s="8" t="s">
        <v>14</v>
      </c>
      <c r="C17" s="7">
        <v>2</v>
      </c>
      <c r="D17" s="14"/>
      <c r="E17" s="14"/>
      <c r="R17" t="s">
        <v>138</v>
      </c>
      <c r="S17" t="s">
        <v>138</v>
      </c>
      <c r="T17" t="s">
        <v>138</v>
      </c>
      <c r="U17" t="s">
        <v>138</v>
      </c>
      <c r="V17" t="s">
        <v>138</v>
      </c>
      <c r="W17" t="s">
        <v>138</v>
      </c>
      <c r="X17" t="s">
        <v>139</v>
      </c>
    </row>
    <row r="18" spans="1:24" ht="19.5" thickBot="1">
      <c r="A18">
        <v>17</v>
      </c>
      <c r="B18" s="8" t="s">
        <v>15</v>
      </c>
      <c r="C18" s="7">
        <v>2</v>
      </c>
      <c r="D18" t="s">
        <v>138</v>
      </c>
      <c r="E18" t="s">
        <v>138</v>
      </c>
      <c r="R18" t="s">
        <v>138</v>
      </c>
      <c r="S18" t="s">
        <v>138</v>
      </c>
      <c r="T18" t="s">
        <v>138</v>
      </c>
      <c r="U18" t="s">
        <v>138</v>
      </c>
      <c r="V18" t="s">
        <v>138</v>
      </c>
      <c r="W18" t="s">
        <v>138</v>
      </c>
      <c r="X18" t="s">
        <v>158</v>
      </c>
    </row>
    <row r="19" spans="1:24" ht="19.5" thickBot="1">
      <c r="A19">
        <v>18</v>
      </c>
      <c r="B19" s="6" t="s">
        <v>16</v>
      </c>
      <c r="C19" s="7">
        <v>2</v>
      </c>
      <c r="D19" t="s">
        <v>138</v>
      </c>
      <c r="E19" t="s">
        <v>138</v>
      </c>
      <c r="R19" t="s">
        <v>138</v>
      </c>
      <c r="S19" t="s">
        <v>138</v>
      </c>
      <c r="T19" t="s">
        <v>138</v>
      </c>
      <c r="U19" t="s">
        <v>138</v>
      </c>
      <c r="V19" t="s">
        <v>138</v>
      </c>
      <c r="W19" t="s">
        <v>138</v>
      </c>
      <c r="X19" t="s">
        <v>138</v>
      </c>
    </row>
    <row r="20" spans="1:24" ht="19.5" thickBot="1">
      <c r="A20">
        <v>19</v>
      </c>
      <c r="B20" s="6" t="s">
        <v>17</v>
      </c>
      <c r="C20" s="7">
        <v>2</v>
      </c>
      <c r="D20" t="s">
        <v>138</v>
      </c>
      <c r="E20" t="s">
        <v>138</v>
      </c>
      <c r="R20" t="s">
        <v>138</v>
      </c>
      <c r="S20" t="s">
        <v>138</v>
      </c>
      <c r="T20" t="s">
        <v>138</v>
      </c>
      <c r="U20" t="s">
        <v>138</v>
      </c>
      <c r="V20" t="s">
        <v>138</v>
      </c>
      <c r="W20" t="s">
        <v>138</v>
      </c>
      <c r="X20" t="s">
        <v>138</v>
      </c>
    </row>
    <row r="21" spans="1:24" ht="19.5" thickBot="1">
      <c r="A21">
        <v>20</v>
      </c>
      <c r="B21" s="8" t="s">
        <v>18</v>
      </c>
      <c r="C21" s="7">
        <v>2</v>
      </c>
      <c r="D21" t="s">
        <v>138</v>
      </c>
      <c r="E21" t="s">
        <v>138</v>
      </c>
      <c r="R21" t="s">
        <v>138</v>
      </c>
      <c r="S21" t="s">
        <v>138</v>
      </c>
      <c r="T21" t="s">
        <v>138</v>
      </c>
      <c r="U21" t="s">
        <v>138</v>
      </c>
      <c r="V21" t="s">
        <v>138</v>
      </c>
      <c r="W21" t="s">
        <v>138</v>
      </c>
      <c r="X21" t="s">
        <v>138</v>
      </c>
    </row>
    <row r="22" spans="1:24" ht="19.5" thickBot="1">
      <c r="A22">
        <v>21</v>
      </c>
      <c r="B22" s="6" t="s">
        <v>19</v>
      </c>
      <c r="C22" s="7">
        <v>2</v>
      </c>
      <c r="D22" t="s">
        <v>138</v>
      </c>
      <c r="E22" t="s">
        <v>138</v>
      </c>
      <c r="R22" t="s">
        <v>138</v>
      </c>
      <c r="S22" t="s">
        <v>138</v>
      </c>
      <c r="T22" t="s">
        <v>138</v>
      </c>
      <c r="U22" t="s">
        <v>138</v>
      </c>
      <c r="V22" t="s">
        <v>138</v>
      </c>
      <c r="W22" t="s">
        <v>138</v>
      </c>
      <c r="X22" t="s">
        <v>138</v>
      </c>
    </row>
    <row r="23" spans="1:24" ht="19.5" thickBot="1">
      <c r="A23">
        <v>22</v>
      </c>
      <c r="B23" s="6" t="s">
        <v>20</v>
      </c>
      <c r="C23" s="7">
        <v>3</v>
      </c>
      <c r="P23" t="s">
        <v>138</v>
      </c>
      <c r="Q23" t="s">
        <v>138</v>
      </c>
      <c r="R23" t="s">
        <v>138</v>
      </c>
      <c r="S23" t="s">
        <v>138</v>
      </c>
      <c r="T23" t="s">
        <v>138</v>
      </c>
      <c r="U23" t="s">
        <v>138</v>
      </c>
      <c r="V23" t="s">
        <v>138</v>
      </c>
      <c r="W23" t="s">
        <v>138</v>
      </c>
      <c r="X23" t="s">
        <v>138</v>
      </c>
    </row>
    <row r="24" spans="1:24" ht="19.5" thickBot="1">
      <c r="A24">
        <v>23</v>
      </c>
      <c r="B24" s="6" t="s">
        <v>21</v>
      </c>
      <c r="C24" s="7">
        <v>3</v>
      </c>
      <c r="P24" t="s">
        <v>139</v>
      </c>
      <c r="Q24" t="s">
        <v>139</v>
      </c>
      <c r="R24" t="s">
        <v>138</v>
      </c>
      <c r="S24" t="s">
        <v>138</v>
      </c>
      <c r="T24" t="s">
        <v>138</v>
      </c>
      <c r="U24" t="s">
        <v>138</v>
      </c>
      <c r="V24" t="s">
        <v>138</v>
      </c>
      <c r="W24" t="s">
        <v>138</v>
      </c>
      <c r="X24" t="s">
        <v>138</v>
      </c>
    </row>
    <row r="25" spans="1:24" ht="19.5" thickBot="1">
      <c r="A25">
        <v>24</v>
      </c>
      <c r="B25" s="6" t="s">
        <v>22</v>
      </c>
      <c r="C25" s="7">
        <v>3</v>
      </c>
      <c r="P25" t="s">
        <v>138</v>
      </c>
      <c r="Q25" t="s">
        <v>138</v>
      </c>
      <c r="R25" t="s">
        <v>138</v>
      </c>
      <c r="S25" t="s">
        <v>138</v>
      </c>
      <c r="T25" t="s">
        <v>138</v>
      </c>
      <c r="U25" t="s">
        <v>138</v>
      </c>
      <c r="V25" t="s">
        <v>138</v>
      </c>
      <c r="W25" t="s">
        <v>138</v>
      </c>
      <c r="X25" t="s">
        <v>138</v>
      </c>
    </row>
    <row r="26" spans="1:24" ht="19.5" thickBot="1">
      <c r="A26">
        <v>25</v>
      </c>
      <c r="B26" s="6" t="s">
        <v>23</v>
      </c>
      <c r="C26" s="7">
        <v>3</v>
      </c>
      <c r="P26" t="s">
        <v>138</v>
      </c>
      <c r="Q26" t="s">
        <v>138</v>
      </c>
      <c r="R26" t="s">
        <v>138</v>
      </c>
      <c r="S26" t="s">
        <v>139</v>
      </c>
      <c r="T26" t="s">
        <v>138</v>
      </c>
      <c r="U26" t="s">
        <v>139</v>
      </c>
      <c r="V26" t="s">
        <v>138</v>
      </c>
      <c r="W26" t="s">
        <v>138</v>
      </c>
      <c r="X26" t="s">
        <v>139</v>
      </c>
    </row>
    <row r="27" spans="1:24" ht="19.5" thickBot="1">
      <c r="A27">
        <v>26</v>
      </c>
      <c r="B27" s="6" t="s">
        <v>24</v>
      </c>
      <c r="C27" s="7">
        <v>3</v>
      </c>
      <c r="P27" t="s">
        <v>138</v>
      </c>
      <c r="Q27" t="s">
        <v>138</v>
      </c>
      <c r="R27" t="s">
        <v>138</v>
      </c>
      <c r="S27" t="s">
        <v>138</v>
      </c>
      <c r="T27" t="s">
        <v>138</v>
      </c>
      <c r="U27" t="s">
        <v>138</v>
      </c>
      <c r="V27" t="s">
        <v>138</v>
      </c>
      <c r="W27" t="s">
        <v>138</v>
      </c>
      <c r="X27" t="s">
        <v>138</v>
      </c>
    </row>
    <row r="28" spans="1:24" ht="19.5" thickBot="1">
      <c r="A28">
        <v>27</v>
      </c>
      <c r="B28" s="6" t="s">
        <v>25</v>
      </c>
      <c r="C28" s="7">
        <v>3</v>
      </c>
      <c r="P28" t="s">
        <v>138</v>
      </c>
      <c r="Q28" t="s">
        <v>138</v>
      </c>
      <c r="R28" t="s">
        <v>138</v>
      </c>
      <c r="S28" t="s">
        <v>138</v>
      </c>
      <c r="T28" t="s">
        <v>138</v>
      </c>
      <c r="U28" t="s">
        <v>138</v>
      </c>
      <c r="V28" t="s">
        <v>138</v>
      </c>
      <c r="W28" t="s">
        <v>138</v>
      </c>
      <c r="X28" t="s">
        <v>139</v>
      </c>
    </row>
    <row r="29" spans="1:24" ht="19.5" thickBot="1">
      <c r="A29">
        <v>28</v>
      </c>
      <c r="B29" s="6" t="s">
        <v>26</v>
      </c>
      <c r="C29" s="7">
        <v>3</v>
      </c>
      <c r="P29" t="s">
        <v>138</v>
      </c>
      <c r="Q29" t="s">
        <v>138</v>
      </c>
      <c r="R29" t="s">
        <v>138</v>
      </c>
      <c r="S29" t="s">
        <v>138</v>
      </c>
      <c r="T29" t="s">
        <v>138</v>
      </c>
      <c r="U29" t="s">
        <v>138</v>
      </c>
      <c r="V29" t="s">
        <v>138</v>
      </c>
      <c r="W29" t="s">
        <v>138</v>
      </c>
      <c r="X29" t="s">
        <v>138</v>
      </c>
    </row>
    <row r="30" spans="1:24" ht="19.5" thickBot="1">
      <c r="A30">
        <v>30</v>
      </c>
      <c r="B30" s="6" t="s">
        <v>152</v>
      </c>
      <c r="C30" s="7">
        <v>3</v>
      </c>
      <c r="P30" t="s">
        <v>138</v>
      </c>
      <c r="Q30" t="s">
        <v>138</v>
      </c>
      <c r="R30" t="s">
        <v>138</v>
      </c>
      <c r="S30" t="s">
        <v>138</v>
      </c>
      <c r="T30" t="s">
        <v>138</v>
      </c>
      <c r="U30" t="s">
        <v>138</v>
      </c>
      <c r="V30" t="s">
        <v>138</v>
      </c>
      <c r="W30" t="s">
        <v>138</v>
      </c>
      <c r="X30" t="s">
        <v>138</v>
      </c>
    </row>
    <row r="31" spans="1:24" ht="19.5" thickBot="1">
      <c r="A31">
        <v>31</v>
      </c>
      <c r="B31" s="6" t="s">
        <v>28</v>
      </c>
      <c r="C31" s="7">
        <v>3</v>
      </c>
      <c r="P31" t="s">
        <v>138</v>
      </c>
      <c r="Q31" t="s">
        <v>138</v>
      </c>
      <c r="R31" t="s">
        <v>138</v>
      </c>
      <c r="S31" t="s">
        <v>138</v>
      </c>
      <c r="T31" t="s">
        <v>138</v>
      </c>
      <c r="U31" t="s">
        <v>138</v>
      </c>
      <c r="V31" t="s">
        <v>138</v>
      </c>
      <c r="W31" t="s">
        <v>138</v>
      </c>
      <c r="X31" t="s">
        <v>139</v>
      </c>
    </row>
    <row r="32" spans="1:24" ht="19.5" thickBot="1">
      <c r="B32" s="21" t="s">
        <v>143</v>
      </c>
      <c r="C32" s="23">
        <v>3</v>
      </c>
      <c r="P32" t="s">
        <v>138</v>
      </c>
      <c r="Q32" t="s">
        <v>138</v>
      </c>
      <c r="R32" t="s">
        <v>138</v>
      </c>
      <c r="S32" t="s">
        <v>138</v>
      </c>
      <c r="T32" t="s">
        <v>138</v>
      </c>
      <c r="U32" t="s">
        <v>138</v>
      </c>
      <c r="V32" t="s">
        <v>138</v>
      </c>
      <c r="W32" t="s">
        <v>138</v>
      </c>
      <c r="X32" t="s">
        <v>138</v>
      </c>
    </row>
    <row r="33" spans="1:24" ht="19.5" thickBot="1">
      <c r="B33" s="21" t="s">
        <v>156</v>
      </c>
      <c r="C33" s="23">
        <v>3</v>
      </c>
      <c r="P33" t="s">
        <v>138</v>
      </c>
      <c r="Q33" t="s">
        <v>138</v>
      </c>
      <c r="R33" t="s">
        <v>138</v>
      </c>
      <c r="S33" t="s">
        <v>138</v>
      </c>
      <c r="T33" t="s">
        <v>138</v>
      </c>
      <c r="U33" t="s">
        <v>138</v>
      </c>
      <c r="V33" t="s">
        <v>140</v>
      </c>
      <c r="W33" t="s">
        <v>138</v>
      </c>
      <c r="X33" t="s">
        <v>138</v>
      </c>
    </row>
    <row r="34" spans="1:24" ht="19.5" thickBot="1">
      <c r="B34" s="21" t="s">
        <v>154</v>
      </c>
      <c r="C34" s="23">
        <v>3</v>
      </c>
      <c r="R34" t="s">
        <v>138</v>
      </c>
      <c r="S34" t="s">
        <v>139</v>
      </c>
      <c r="T34" t="s">
        <v>138</v>
      </c>
      <c r="U34" t="s">
        <v>138</v>
      </c>
      <c r="V34" t="s">
        <v>140</v>
      </c>
      <c r="W34" t="s">
        <v>138</v>
      </c>
      <c r="X34" t="s">
        <v>138</v>
      </c>
    </row>
    <row r="35" spans="1:24" ht="19.5" thickBot="1">
      <c r="A35">
        <v>45</v>
      </c>
      <c r="B35" s="6" t="s">
        <v>122</v>
      </c>
      <c r="C35" s="7">
        <v>3</v>
      </c>
      <c r="L35" s="14" t="s">
        <v>139</v>
      </c>
      <c r="M35" s="14" t="s">
        <v>139</v>
      </c>
      <c r="N35" s="14" t="s">
        <v>139</v>
      </c>
      <c r="O35" s="14" t="s">
        <v>139</v>
      </c>
      <c r="R35" s="20" t="s">
        <v>144</v>
      </c>
      <c r="S35" s="20" t="s">
        <v>138</v>
      </c>
      <c r="T35" t="s">
        <v>138</v>
      </c>
      <c r="U35" t="s">
        <v>138</v>
      </c>
      <c r="V35" t="s">
        <v>139</v>
      </c>
      <c r="W35" t="s">
        <v>138</v>
      </c>
      <c r="X35" t="s">
        <v>138</v>
      </c>
    </row>
    <row r="36" spans="1:24" ht="19.5" thickBot="1">
      <c r="A36">
        <v>32</v>
      </c>
      <c r="B36" s="8" t="s">
        <v>29</v>
      </c>
      <c r="C36" s="7">
        <v>4</v>
      </c>
      <c r="N36" t="s">
        <v>138</v>
      </c>
      <c r="O36" t="s">
        <v>138</v>
      </c>
      <c r="P36" t="s">
        <v>138</v>
      </c>
      <c r="Q36" t="s">
        <v>138</v>
      </c>
      <c r="T36" t="s">
        <v>138</v>
      </c>
      <c r="U36" t="s">
        <v>138</v>
      </c>
      <c r="V36" t="s">
        <v>138</v>
      </c>
      <c r="W36" t="s">
        <v>138</v>
      </c>
    </row>
    <row r="37" spans="1:24" ht="19.5" thickBot="1">
      <c r="A37">
        <v>33</v>
      </c>
      <c r="B37" s="6" t="s">
        <v>30</v>
      </c>
      <c r="C37" s="7">
        <v>4</v>
      </c>
      <c r="N37" t="s">
        <v>138</v>
      </c>
      <c r="O37" t="s">
        <v>138</v>
      </c>
      <c r="P37" t="s">
        <v>138</v>
      </c>
      <c r="Q37" t="s">
        <v>138</v>
      </c>
      <c r="T37" t="s">
        <v>139</v>
      </c>
      <c r="U37" t="s">
        <v>138</v>
      </c>
      <c r="V37" t="s">
        <v>138</v>
      </c>
      <c r="W37" t="s">
        <v>138</v>
      </c>
    </row>
    <row r="38" spans="1:24" ht="19.5" thickBot="1">
      <c r="A38">
        <v>34</v>
      </c>
      <c r="B38" s="6" t="s">
        <v>31</v>
      </c>
      <c r="C38" s="7">
        <v>4</v>
      </c>
      <c r="N38" t="s">
        <v>138</v>
      </c>
      <c r="O38" t="s">
        <v>138</v>
      </c>
      <c r="P38" t="s">
        <v>138</v>
      </c>
      <c r="Q38" t="s">
        <v>138</v>
      </c>
      <c r="T38" t="s">
        <v>139</v>
      </c>
      <c r="U38" t="s">
        <v>138</v>
      </c>
      <c r="V38" t="s">
        <v>138</v>
      </c>
      <c r="W38" t="s">
        <v>138</v>
      </c>
    </row>
    <row r="39" spans="1:24" ht="19.5" thickBot="1">
      <c r="A39">
        <v>35</v>
      </c>
      <c r="B39" s="6" t="s">
        <v>32</v>
      </c>
      <c r="C39" s="7">
        <v>4</v>
      </c>
      <c r="N39" t="s">
        <v>138</v>
      </c>
      <c r="O39" t="s">
        <v>138</v>
      </c>
      <c r="P39" t="s">
        <v>138</v>
      </c>
      <c r="Q39" t="s">
        <v>138</v>
      </c>
      <c r="T39" t="s">
        <v>138</v>
      </c>
      <c r="U39" t="s">
        <v>138</v>
      </c>
      <c r="V39" t="s">
        <v>138</v>
      </c>
      <c r="W39" t="s">
        <v>138</v>
      </c>
    </row>
    <row r="40" spans="1:24" ht="19.5" thickBot="1">
      <c r="A40">
        <v>36</v>
      </c>
      <c r="B40" s="6" t="s">
        <v>33</v>
      </c>
      <c r="C40" s="7">
        <v>4</v>
      </c>
      <c r="N40" t="s">
        <v>138</v>
      </c>
      <c r="O40" t="s">
        <v>138</v>
      </c>
      <c r="P40" t="s">
        <v>138</v>
      </c>
      <c r="Q40" t="s">
        <v>138</v>
      </c>
      <c r="T40" t="s">
        <v>138</v>
      </c>
      <c r="U40" t="s">
        <v>138</v>
      </c>
      <c r="V40" t="s">
        <v>138</v>
      </c>
      <c r="W40" t="s">
        <v>138</v>
      </c>
    </row>
    <row r="41" spans="1:24" ht="19.5" thickBot="1">
      <c r="A41">
        <v>37</v>
      </c>
      <c r="B41" s="6" t="s">
        <v>34</v>
      </c>
      <c r="C41" s="7">
        <v>4</v>
      </c>
      <c r="N41" t="s">
        <v>138</v>
      </c>
      <c r="O41" t="s">
        <v>138</v>
      </c>
      <c r="P41" t="s">
        <v>138</v>
      </c>
      <c r="Q41" t="s">
        <v>138</v>
      </c>
      <c r="T41" t="s">
        <v>138</v>
      </c>
      <c r="U41" t="s">
        <v>138</v>
      </c>
      <c r="V41" t="s">
        <v>138</v>
      </c>
      <c r="W41" t="s">
        <v>138</v>
      </c>
    </row>
    <row r="42" spans="1:24" ht="19.5" thickBot="1">
      <c r="A42">
        <v>38</v>
      </c>
      <c r="B42" s="6" t="s">
        <v>35</v>
      </c>
      <c r="C42" s="7">
        <v>4</v>
      </c>
      <c r="N42" t="s">
        <v>138</v>
      </c>
      <c r="O42" t="s">
        <v>138</v>
      </c>
      <c r="P42" t="s">
        <v>138</v>
      </c>
      <c r="Q42" t="s">
        <v>138</v>
      </c>
      <c r="T42" t="s">
        <v>138</v>
      </c>
      <c r="U42" t="s">
        <v>138</v>
      </c>
      <c r="V42" t="s">
        <v>138</v>
      </c>
      <c r="W42" t="s">
        <v>138</v>
      </c>
    </row>
    <row r="43" spans="1:24" ht="19.5" thickBot="1">
      <c r="A43">
        <v>39</v>
      </c>
      <c r="B43" s="5" t="s">
        <v>36</v>
      </c>
      <c r="C43" s="1">
        <v>4</v>
      </c>
      <c r="N43" t="s">
        <v>138</v>
      </c>
      <c r="O43" t="s">
        <v>138</v>
      </c>
      <c r="P43" t="s">
        <v>138</v>
      </c>
      <c r="Q43" t="s">
        <v>138</v>
      </c>
      <c r="T43" t="s">
        <v>138</v>
      </c>
      <c r="U43" t="s">
        <v>138</v>
      </c>
      <c r="V43" t="s">
        <v>138</v>
      </c>
      <c r="W43" t="s">
        <v>138</v>
      </c>
    </row>
    <row r="44" spans="1:24" ht="19.5" thickBot="1">
      <c r="A44">
        <v>41</v>
      </c>
      <c r="B44" s="6" t="s">
        <v>38</v>
      </c>
      <c r="C44" s="7">
        <v>4</v>
      </c>
      <c r="N44" t="s">
        <v>138</v>
      </c>
      <c r="O44" t="s">
        <v>138</v>
      </c>
      <c r="P44" t="s">
        <v>138</v>
      </c>
      <c r="Q44" t="s">
        <v>138</v>
      </c>
      <c r="T44" t="s">
        <v>138</v>
      </c>
      <c r="U44" t="s">
        <v>138</v>
      </c>
      <c r="V44" t="s">
        <v>138</v>
      </c>
      <c r="W44" t="s">
        <v>138</v>
      </c>
    </row>
    <row r="45" spans="1:24" ht="19.5" thickBot="1">
      <c r="A45">
        <v>40</v>
      </c>
      <c r="B45" s="8" t="s">
        <v>37</v>
      </c>
      <c r="C45" s="7">
        <v>4</v>
      </c>
      <c r="J45" t="s">
        <v>138</v>
      </c>
      <c r="K45" t="s">
        <v>138</v>
      </c>
      <c r="L45" t="s">
        <v>138</v>
      </c>
      <c r="M45" t="s">
        <v>138</v>
      </c>
      <c r="N45" t="s">
        <v>138</v>
      </c>
      <c r="O45" t="s">
        <v>138</v>
      </c>
      <c r="P45" t="s">
        <v>138</v>
      </c>
      <c r="Q45" t="s">
        <v>138</v>
      </c>
      <c r="R45" t="s">
        <v>139</v>
      </c>
      <c r="S45" t="s">
        <v>139</v>
      </c>
      <c r="T45" t="s">
        <v>139</v>
      </c>
      <c r="U45" t="s">
        <v>139</v>
      </c>
      <c r="V45" t="s">
        <v>139</v>
      </c>
      <c r="W45" t="s">
        <v>139</v>
      </c>
    </row>
    <row r="46" spans="1:24" ht="19.5" thickBot="1">
      <c r="B46" s="21" t="s">
        <v>148</v>
      </c>
      <c r="C46" s="23">
        <v>4</v>
      </c>
      <c r="T46" t="s">
        <v>138</v>
      </c>
      <c r="U46" t="s">
        <v>138</v>
      </c>
      <c r="V46" t="s">
        <v>138</v>
      </c>
      <c r="W46" t="s">
        <v>138</v>
      </c>
    </row>
    <row r="47" spans="1:24" ht="19.5" thickBot="1">
      <c r="B47" s="21" t="s">
        <v>149</v>
      </c>
      <c r="C47" s="23">
        <v>4</v>
      </c>
      <c r="T47" t="s">
        <v>138</v>
      </c>
      <c r="U47" t="s">
        <v>138</v>
      </c>
      <c r="V47" t="s">
        <v>138</v>
      </c>
      <c r="W47" t="s">
        <v>138</v>
      </c>
    </row>
    <row r="48" spans="1:24" ht="19.5" thickBot="1">
      <c r="A48">
        <v>14</v>
      </c>
      <c r="B48" s="6" t="s">
        <v>12</v>
      </c>
      <c r="C48" s="7">
        <v>5</v>
      </c>
      <c r="D48" s="14"/>
      <c r="E48" s="14"/>
      <c r="L48" t="s">
        <v>138</v>
      </c>
      <c r="M48" t="s">
        <v>138</v>
      </c>
      <c r="P48" t="s">
        <v>138</v>
      </c>
      <c r="Q48" t="s">
        <v>138</v>
      </c>
      <c r="R48" t="s">
        <v>138</v>
      </c>
      <c r="S48" t="s">
        <v>138</v>
      </c>
    </row>
    <row r="49" spans="1:19" ht="19.5" thickBot="1">
      <c r="A49">
        <v>29</v>
      </c>
      <c r="B49" s="6" t="s">
        <v>27</v>
      </c>
      <c r="C49" s="7">
        <v>5</v>
      </c>
      <c r="L49" t="s">
        <v>138</v>
      </c>
      <c r="M49" t="s">
        <v>138</v>
      </c>
      <c r="N49" t="s">
        <v>138</v>
      </c>
      <c r="O49" t="s">
        <v>138</v>
      </c>
      <c r="P49" t="s">
        <v>138</v>
      </c>
      <c r="Q49" t="s">
        <v>138</v>
      </c>
      <c r="R49" t="s">
        <v>138</v>
      </c>
      <c r="S49" t="s">
        <v>138</v>
      </c>
    </row>
    <row r="50" spans="1:19" ht="19.5" thickBot="1">
      <c r="A50">
        <v>42</v>
      </c>
      <c r="B50" s="6" t="s">
        <v>39</v>
      </c>
      <c r="C50" s="7">
        <v>5</v>
      </c>
      <c r="L50" t="s">
        <v>138</v>
      </c>
      <c r="M50" t="s">
        <v>138</v>
      </c>
      <c r="N50" t="s">
        <v>138</v>
      </c>
      <c r="O50" t="s">
        <v>138</v>
      </c>
      <c r="P50" t="s">
        <v>138</v>
      </c>
      <c r="Q50" t="s">
        <v>138</v>
      </c>
      <c r="R50" t="s">
        <v>138</v>
      </c>
      <c r="S50" t="s">
        <v>138</v>
      </c>
    </row>
    <row r="51" spans="1:19" ht="19.5" thickBot="1">
      <c r="A51">
        <v>43</v>
      </c>
      <c r="B51" s="6" t="s">
        <v>40</v>
      </c>
      <c r="C51" s="7">
        <v>5</v>
      </c>
      <c r="L51" t="s">
        <v>138</v>
      </c>
      <c r="M51" t="s">
        <v>138</v>
      </c>
      <c r="N51" t="s">
        <v>138</v>
      </c>
      <c r="O51" t="s">
        <v>138</v>
      </c>
      <c r="P51" t="s">
        <v>138</v>
      </c>
      <c r="Q51" t="s">
        <v>138</v>
      </c>
      <c r="R51" t="s">
        <v>138</v>
      </c>
      <c r="S51" t="s">
        <v>138</v>
      </c>
    </row>
    <row r="52" spans="1:19" ht="19.5" thickBot="1">
      <c r="A52">
        <v>44</v>
      </c>
      <c r="B52" s="6" t="s">
        <v>41</v>
      </c>
      <c r="C52" s="7">
        <v>5</v>
      </c>
      <c r="L52" t="s">
        <v>138</v>
      </c>
      <c r="M52" t="s">
        <v>138</v>
      </c>
      <c r="N52" t="s">
        <v>138</v>
      </c>
      <c r="O52" t="s">
        <v>138</v>
      </c>
      <c r="P52" t="s">
        <v>138</v>
      </c>
      <c r="Q52" t="s">
        <v>138</v>
      </c>
      <c r="R52" t="s">
        <v>138</v>
      </c>
      <c r="S52" t="s">
        <v>138</v>
      </c>
    </row>
    <row r="53" spans="1:19" ht="19.5" thickBot="1">
      <c r="A53">
        <v>46</v>
      </c>
      <c r="B53" s="6" t="s">
        <v>42</v>
      </c>
      <c r="C53" s="7">
        <v>5</v>
      </c>
      <c r="L53" t="s">
        <v>138</v>
      </c>
      <c r="M53" t="s">
        <v>138</v>
      </c>
      <c r="N53" t="s">
        <v>138</v>
      </c>
      <c r="O53" t="s">
        <v>138</v>
      </c>
      <c r="P53" t="s">
        <v>138</v>
      </c>
      <c r="Q53" t="s">
        <v>138</v>
      </c>
      <c r="R53" t="s">
        <v>138</v>
      </c>
      <c r="S53" t="s">
        <v>138</v>
      </c>
    </row>
    <row r="54" spans="1:19" ht="19.5" thickBot="1">
      <c r="A54">
        <v>47</v>
      </c>
      <c r="B54" s="6" t="s">
        <v>43</v>
      </c>
      <c r="C54" s="7">
        <v>5</v>
      </c>
      <c r="L54" t="s">
        <v>138</v>
      </c>
      <c r="M54" t="s">
        <v>138</v>
      </c>
      <c r="N54" t="s">
        <v>138</v>
      </c>
      <c r="O54" t="s">
        <v>138</v>
      </c>
      <c r="P54" t="s">
        <v>138</v>
      </c>
      <c r="Q54" t="s">
        <v>138</v>
      </c>
      <c r="R54" t="s">
        <v>138</v>
      </c>
      <c r="S54" t="s">
        <v>138</v>
      </c>
    </row>
    <row r="55" spans="1:19" ht="19.5" thickBot="1">
      <c r="A55">
        <v>48</v>
      </c>
      <c r="B55" s="8" t="s">
        <v>44</v>
      </c>
      <c r="C55" s="7">
        <v>5</v>
      </c>
      <c r="L55" t="s">
        <v>138</v>
      </c>
      <c r="M55" t="s">
        <v>138</v>
      </c>
      <c r="N55" t="s">
        <v>138</v>
      </c>
      <c r="O55" t="s">
        <v>138</v>
      </c>
      <c r="P55" t="s">
        <v>138</v>
      </c>
      <c r="Q55" t="s">
        <v>138</v>
      </c>
      <c r="R55" t="s">
        <v>138</v>
      </c>
      <c r="S55" t="s">
        <v>138</v>
      </c>
    </row>
    <row r="56" spans="1:19" ht="19.5" thickBot="1">
      <c r="A56">
        <v>49</v>
      </c>
      <c r="B56" s="8" t="s">
        <v>45</v>
      </c>
      <c r="C56" s="7">
        <v>5</v>
      </c>
      <c r="L56" t="s">
        <v>138</v>
      </c>
      <c r="M56" t="s">
        <v>138</v>
      </c>
      <c r="N56" t="s">
        <v>138</v>
      </c>
      <c r="O56" t="s">
        <v>138</v>
      </c>
      <c r="P56" t="s">
        <v>138</v>
      </c>
      <c r="Q56" t="s">
        <v>138</v>
      </c>
      <c r="R56" t="s">
        <v>138</v>
      </c>
      <c r="S56" t="s">
        <v>138</v>
      </c>
    </row>
    <row r="57" spans="1:19" ht="19.5" thickBot="1">
      <c r="A57">
        <v>50</v>
      </c>
      <c r="B57" s="8" t="s">
        <v>46</v>
      </c>
      <c r="C57" s="7">
        <v>5</v>
      </c>
      <c r="L57" t="s">
        <v>138</v>
      </c>
      <c r="M57" t="s">
        <v>138</v>
      </c>
      <c r="N57" t="s">
        <v>138</v>
      </c>
      <c r="O57" t="s">
        <v>138</v>
      </c>
      <c r="P57" t="s">
        <v>138</v>
      </c>
      <c r="Q57" t="s">
        <v>138</v>
      </c>
      <c r="R57" t="s">
        <v>138</v>
      </c>
      <c r="S57" t="s">
        <v>138</v>
      </c>
    </row>
    <row r="58" spans="1:19" ht="19.5" thickBot="1">
      <c r="A58">
        <v>51</v>
      </c>
      <c r="B58" s="8" t="s">
        <v>123</v>
      </c>
      <c r="C58" s="7">
        <v>5</v>
      </c>
      <c r="L58" t="s">
        <v>138</v>
      </c>
      <c r="M58" t="s">
        <v>138</v>
      </c>
      <c r="N58" t="s">
        <v>138</v>
      </c>
      <c r="O58" t="s">
        <v>138</v>
      </c>
      <c r="P58" t="s">
        <v>138</v>
      </c>
      <c r="Q58" t="s">
        <v>138</v>
      </c>
      <c r="R58" t="s">
        <v>138</v>
      </c>
      <c r="S58" t="s">
        <v>138</v>
      </c>
    </row>
    <row r="59" spans="1:19" ht="19.5" thickBot="1">
      <c r="A59">
        <v>52</v>
      </c>
      <c r="B59" s="6" t="s">
        <v>47</v>
      </c>
      <c r="C59" s="7">
        <v>6</v>
      </c>
      <c r="J59" t="s">
        <v>138</v>
      </c>
      <c r="K59" t="s">
        <v>138</v>
      </c>
      <c r="L59" t="s">
        <v>138</v>
      </c>
      <c r="M59" t="s">
        <v>138</v>
      </c>
      <c r="N59" t="s">
        <v>138</v>
      </c>
      <c r="O59" t="s">
        <v>138</v>
      </c>
      <c r="P59" t="s">
        <v>138</v>
      </c>
      <c r="Q59" t="s">
        <v>138</v>
      </c>
      <c r="R59" t="s">
        <v>138</v>
      </c>
      <c r="S59" t="s">
        <v>138</v>
      </c>
    </row>
    <row r="60" spans="1:19" ht="19.5" thickBot="1">
      <c r="A60">
        <v>53</v>
      </c>
      <c r="B60" s="6" t="s">
        <v>48</v>
      </c>
      <c r="C60" s="7">
        <v>6</v>
      </c>
      <c r="J60" t="s">
        <v>138</v>
      </c>
      <c r="K60" t="s">
        <v>138</v>
      </c>
      <c r="L60" t="s">
        <v>138</v>
      </c>
      <c r="M60" t="s">
        <v>138</v>
      </c>
      <c r="N60" t="s">
        <v>138</v>
      </c>
      <c r="O60" t="s">
        <v>138</v>
      </c>
      <c r="P60" t="s">
        <v>138</v>
      </c>
      <c r="Q60" t="s">
        <v>138</v>
      </c>
      <c r="R60" t="s">
        <v>138</v>
      </c>
      <c r="S60" t="s">
        <v>138</v>
      </c>
    </row>
    <row r="61" spans="1:19" ht="19.5" thickBot="1">
      <c r="A61">
        <v>54</v>
      </c>
      <c r="B61" s="6" t="s">
        <v>49</v>
      </c>
      <c r="C61" s="7">
        <v>6</v>
      </c>
      <c r="J61" t="s">
        <v>138</v>
      </c>
      <c r="K61" t="s">
        <v>138</v>
      </c>
      <c r="L61" t="s">
        <v>138</v>
      </c>
      <c r="M61" t="s">
        <v>138</v>
      </c>
      <c r="N61" t="s">
        <v>138</v>
      </c>
      <c r="O61" t="s">
        <v>138</v>
      </c>
      <c r="P61" t="s">
        <v>138</v>
      </c>
      <c r="Q61" t="s">
        <v>138</v>
      </c>
      <c r="R61" t="s">
        <v>138</v>
      </c>
      <c r="S61" t="s">
        <v>138</v>
      </c>
    </row>
    <row r="62" spans="1:19" ht="19.5" thickBot="1">
      <c r="A62">
        <v>55</v>
      </c>
      <c r="B62" s="6" t="s">
        <v>50</v>
      </c>
      <c r="C62" s="7">
        <v>6</v>
      </c>
      <c r="J62" t="s">
        <v>138</v>
      </c>
      <c r="K62" t="s">
        <v>139</v>
      </c>
      <c r="L62" t="s">
        <v>138</v>
      </c>
      <c r="M62" t="s">
        <v>138</v>
      </c>
      <c r="N62" t="s">
        <v>139</v>
      </c>
      <c r="O62" t="s">
        <v>138</v>
      </c>
      <c r="P62" t="s">
        <v>139</v>
      </c>
      <c r="Q62" t="s">
        <v>139</v>
      </c>
      <c r="R62" t="s">
        <v>138</v>
      </c>
      <c r="S62" t="s">
        <v>138</v>
      </c>
    </row>
    <row r="63" spans="1:19" ht="19.5" thickBot="1">
      <c r="A63">
        <v>56</v>
      </c>
      <c r="B63" s="6" t="s">
        <v>51</v>
      </c>
      <c r="C63" s="7">
        <v>6</v>
      </c>
      <c r="J63" t="s">
        <v>140</v>
      </c>
      <c r="K63" t="s">
        <v>140</v>
      </c>
      <c r="L63" t="s">
        <v>138</v>
      </c>
      <c r="M63" t="s">
        <v>138</v>
      </c>
      <c r="N63" t="s">
        <v>138</v>
      </c>
      <c r="O63" t="s">
        <v>138</v>
      </c>
      <c r="P63" t="s">
        <v>138</v>
      </c>
      <c r="Q63" t="s">
        <v>138</v>
      </c>
      <c r="R63" t="s">
        <v>138</v>
      </c>
      <c r="S63" t="s">
        <v>138</v>
      </c>
    </row>
    <row r="64" spans="1:19" ht="19.5" thickBot="1">
      <c r="A64">
        <v>57</v>
      </c>
      <c r="B64" s="6" t="s">
        <v>52</v>
      </c>
      <c r="C64" s="7">
        <v>6</v>
      </c>
      <c r="J64" t="s">
        <v>138</v>
      </c>
      <c r="K64" t="s">
        <v>138</v>
      </c>
      <c r="L64" t="s">
        <v>138</v>
      </c>
      <c r="M64" t="s">
        <v>138</v>
      </c>
      <c r="N64" t="s">
        <v>138</v>
      </c>
      <c r="O64" t="s">
        <v>138</v>
      </c>
      <c r="P64" t="s">
        <v>138</v>
      </c>
      <c r="Q64" t="s">
        <v>138</v>
      </c>
      <c r="R64" t="s">
        <v>138</v>
      </c>
      <c r="S64" t="s">
        <v>140</v>
      </c>
    </row>
    <row r="65" spans="1:19" ht="19.5" thickBot="1">
      <c r="A65">
        <v>58</v>
      </c>
      <c r="B65" s="6" t="s">
        <v>53</v>
      </c>
      <c r="C65" s="7">
        <v>6</v>
      </c>
      <c r="J65" t="s">
        <v>138</v>
      </c>
      <c r="K65" t="s">
        <v>138</v>
      </c>
      <c r="L65" t="s">
        <v>138</v>
      </c>
      <c r="M65" t="s">
        <v>138</v>
      </c>
      <c r="N65" t="s">
        <v>138</v>
      </c>
      <c r="O65" t="s">
        <v>138</v>
      </c>
      <c r="P65" t="s">
        <v>138</v>
      </c>
      <c r="Q65" t="s">
        <v>138</v>
      </c>
      <c r="R65" t="s">
        <v>138</v>
      </c>
      <c r="S65" t="s">
        <v>138</v>
      </c>
    </row>
    <row r="66" spans="1:19" ht="19.5" thickBot="1">
      <c r="A66">
        <v>59</v>
      </c>
      <c r="B66" s="6" t="s">
        <v>54</v>
      </c>
      <c r="C66" s="7">
        <v>6</v>
      </c>
      <c r="J66" t="s">
        <v>138</v>
      </c>
      <c r="K66" t="s">
        <v>138</v>
      </c>
      <c r="L66" t="s">
        <v>138</v>
      </c>
      <c r="M66" t="s">
        <v>138</v>
      </c>
      <c r="N66" t="s">
        <v>138</v>
      </c>
      <c r="O66" t="s">
        <v>138</v>
      </c>
      <c r="P66" t="s">
        <v>138</v>
      </c>
      <c r="Q66" t="s">
        <v>138</v>
      </c>
      <c r="R66" t="s">
        <v>138</v>
      </c>
      <c r="S66" t="s">
        <v>138</v>
      </c>
    </row>
    <row r="67" spans="1:19" ht="19.5" thickBot="1">
      <c r="A67">
        <v>60</v>
      </c>
      <c r="B67" s="8" t="s">
        <v>55</v>
      </c>
      <c r="C67" s="7">
        <v>6</v>
      </c>
      <c r="J67" t="s">
        <v>138</v>
      </c>
      <c r="K67" t="s">
        <v>138</v>
      </c>
      <c r="L67" t="s">
        <v>138</v>
      </c>
      <c r="M67" t="s">
        <v>138</v>
      </c>
      <c r="N67" t="s">
        <v>138</v>
      </c>
      <c r="O67" t="s">
        <v>138</v>
      </c>
      <c r="P67" t="s">
        <v>138</v>
      </c>
      <c r="Q67" t="s">
        <v>138</v>
      </c>
      <c r="R67" t="s">
        <v>138</v>
      </c>
      <c r="S67" t="s">
        <v>138</v>
      </c>
    </row>
    <row r="68" spans="1:19" ht="19.5" thickBot="1">
      <c r="A68">
        <v>61</v>
      </c>
      <c r="B68" s="8" t="s">
        <v>56</v>
      </c>
      <c r="C68" s="7">
        <v>6</v>
      </c>
      <c r="J68" t="s">
        <v>138</v>
      </c>
      <c r="K68" t="s">
        <v>138</v>
      </c>
      <c r="L68" t="s">
        <v>138</v>
      </c>
      <c r="M68" t="s">
        <v>138</v>
      </c>
      <c r="N68" t="s">
        <v>138</v>
      </c>
      <c r="O68" t="s">
        <v>138</v>
      </c>
      <c r="P68" t="s">
        <v>138</v>
      </c>
      <c r="Q68" t="s">
        <v>138</v>
      </c>
      <c r="R68" t="s">
        <v>138</v>
      </c>
      <c r="S68" t="s">
        <v>138</v>
      </c>
    </row>
    <row r="69" spans="1:19" ht="19.5" thickBot="1">
      <c r="A69">
        <v>62</v>
      </c>
      <c r="B69" s="6" t="s">
        <v>57</v>
      </c>
      <c r="C69" s="7">
        <v>6</v>
      </c>
      <c r="J69" t="s">
        <v>138</v>
      </c>
      <c r="K69" t="s">
        <v>138</v>
      </c>
      <c r="L69" t="s">
        <v>138</v>
      </c>
      <c r="M69" t="s">
        <v>138</v>
      </c>
      <c r="N69" t="s">
        <v>138</v>
      </c>
      <c r="O69" t="s">
        <v>138</v>
      </c>
      <c r="P69" t="s">
        <v>138</v>
      </c>
      <c r="Q69" t="s">
        <v>138</v>
      </c>
      <c r="R69" t="s">
        <v>138</v>
      </c>
      <c r="S69" t="s">
        <v>138</v>
      </c>
    </row>
    <row r="70" spans="1:19" ht="19.5" thickBot="1">
      <c r="B70" s="6" t="s">
        <v>141</v>
      </c>
      <c r="C70" s="7">
        <v>6</v>
      </c>
      <c r="J70" t="s">
        <v>138</v>
      </c>
      <c r="K70" t="s">
        <v>138</v>
      </c>
      <c r="L70" t="s">
        <v>138</v>
      </c>
      <c r="M70" t="s">
        <v>138</v>
      </c>
      <c r="N70" t="s">
        <v>138</v>
      </c>
      <c r="O70" t="s">
        <v>139</v>
      </c>
      <c r="P70" t="s">
        <v>138</v>
      </c>
      <c r="Q70" t="s">
        <v>138</v>
      </c>
      <c r="R70" t="s">
        <v>138</v>
      </c>
      <c r="S70" t="s">
        <v>138</v>
      </c>
    </row>
    <row r="71" spans="1:19" ht="19.5" thickBot="1">
      <c r="A71">
        <v>63</v>
      </c>
      <c r="B71" s="10" t="s">
        <v>58</v>
      </c>
      <c r="C71" s="7">
        <v>7</v>
      </c>
      <c r="H71" t="s">
        <v>138</v>
      </c>
      <c r="I71" t="s">
        <v>138</v>
      </c>
      <c r="N71" t="s">
        <v>138</v>
      </c>
      <c r="O71" t="s">
        <v>138</v>
      </c>
      <c r="P71" t="s">
        <v>138</v>
      </c>
      <c r="Q71" t="s">
        <v>138</v>
      </c>
    </row>
    <row r="72" spans="1:19" ht="19.5" thickBot="1">
      <c r="A72">
        <v>64</v>
      </c>
      <c r="B72" s="6" t="s">
        <v>59</v>
      </c>
      <c r="C72" s="7">
        <v>7</v>
      </c>
      <c r="H72" t="s">
        <v>138</v>
      </c>
      <c r="I72" t="s">
        <v>138</v>
      </c>
      <c r="N72" t="s">
        <v>138</v>
      </c>
      <c r="O72" t="s">
        <v>138</v>
      </c>
      <c r="P72" t="s">
        <v>138</v>
      </c>
      <c r="Q72" t="s">
        <v>138</v>
      </c>
    </row>
    <row r="73" spans="1:19" ht="19.5" thickBot="1">
      <c r="A73">
        <v>65</v>
      </c>
      <c r="B73" s="6" t="s">
        <v>60</v>
      </c>
      <c r="C73" s="7">
        <v>7</v>
      </c>
      <c r="H73" t="s">
        <v>138</v>
      </c>
      <c r="I73" t="s">
        <v>138</v>
      </c>
      <c r="N73" t="s">
        <v>144</v>
      </c>
      <c r="O73" t="s">
        <v>138</v>
      </c>
      <c r="P73" t="s">
        <v>138</v>
      </c>
      <c r="Q73" t="s">
        <v>138</v>
      </c>
    </row>
    <row r="74" spans="1:19" ht="19.5" thickBot="1">
      <c r="A74">
        <v>66</v>
      </c>
      <c r="B74" s="6" t="s">
        <v>61</v>
      </c>
      <c r="C74" s="7">
        <v>7</v>
      </c>
      <c r="H74" t="s">
        <v>138</v>
      </c>
      <c r="I74" t="s">
        <v>138</v>
      </c>
      <c r="N74" t="s">
        <v>138</v>
      </c>
      <c r="O74" t="s">
        <v>138</v>
      </c>
      <c r="P74" t="s">
        <v>138</v>
      </c>
      <c r="Q74" t="s">
        <v>138</v>
      </c>
    </row>
    <row r="75" spans="1:19" ht="19.5" thickBot="1">
      <c r="A75">
        <v>67</v>
      </c>
      <c r="B75" s="8" t="s">
        <v>62</v>
      </c>
      <c r="C75" s="7">
        <v>7</v>
      </c>
      <c r="H75" t="s">
        <v>138</v>
      </c>
      <c r="I75" t="s">
        <v>138</v>
      </c>
      <c r="N75" t="s">
        <v>138</v>
      </c>
      <c r="O75" t="s">
        <v>138</v>
      </c>
      <c r="P75" t="s">
        <v>138</v>
      </c>
      <c r="Q75" t="s">
        <v>138</v>
      </c>
    </row>
    <row r="76" spans="1:19" ht="19.5" thickBot="1">
      <c r="A76">
        <v>68</v>
      </c>
      <c r="B76" s="8" t="s">
        <v>63</v>
      </c>
      <c r="C76" s="7">
        <v>7</v>
      </c>
      <c r="H76" t="s">
        <v>138</v>
      </c>
      <c r="I76" t="s">
        <v>138</v>
      </c>
      <c r="N76" t="s">
        <v>138</v>
      </c>
      <c r="O76" t="s">
        <v>138</v>
      </c>
      <c r="P76" t="s">
        <v>138</v>
      </c>
      <c r="Q76" t="s">
        <v>138</v>
      </c>
    </row>
    <row r="77" spans="1:19" ht="19.5" thickBot="1">
      <c r="A77">
        <v>69</v>
      </c>
      <c r="B77" s="6" t="s">
        <v>124</v>
      </c>
      <c r="C77" s="7">
        <v>7</v>
      </c>
      <c r="H77" t="s">
        <v>138</v>
      </c>
      <c r="I77" t="s">
        <v>138</v>
      </c>
      <c r="N77" t="s">
        <v>138</v>
      </c>
      <c r="O77" t="s">
        <v>138</v>
      </c>
      <c r="P77" t="s">
        <v>138</v>
      </c>
      <c r="Q77" t="s">
        <v>138</v>
      </c>
    </row>
    <row r="78" spans="1:19" ht="19.5" thickBot="1">
      <c r="A78">
        <v>70</v>
      </c>
      <c r="B78" s="6" t="s">
        <v>64</v>
      </c>
      <c r="C78" s="7">
        <v>7</v>
      </c>
      <c r="H78" t="s">
        <v>138</v>
      </c>
      <c r="I78" t="s">
        <v>138</v>
      </c>
      <c r="N78" t="s">
        <v>138</v>
      </c>
      <c r="O78" t="s">
        <v>138</v>
      </c>
      <c r="P78" t="s">
        <v>138</v>
      </c>
      <c r="Q78" t="s">
        <v>138</v>
      </c>
    </row>
    <row r="79" spans="1:19" ht="19.5" thickBot="1">
      <c r="A79">
        <v>71</v>
      </c>
      <c r="B79" s="6" t="s">
        <v>65</v>
      </c>
      <c r="C79" s="7">
        <v>7</v>
      </c>
      <c r="H79" t="s">
        <v>138</v>
      </c>
      <c r="I79" t="s">
        <v>138</v>
      </c>
      <c r="N79" t="s">
        <v>138</v>
      </c>
      <c r="O79" t="s">
        <v>138</v>
      </c>
      <c r="P79" t="s">
        <v>138</v>
      </c>
      <c r="Q79" t="s">
        <v>138</v>
      </c>
    </row>
    <row r="80" spans="1:19" ht="19.5" thickBot="1">
      <c r="B80" s="25" t="s">
        <v>145</v>
      </c>
      <c r="C80" s="26">
        <v>7</v>
      </c>
      <c r="P80" t="s">
        <v>138</v>
      </c>
      <c r="Q80" t="s">
        <v>138</v>
      </c>
    </row>
    <row r="81" spans="1:27" ht="19.5" thickBot="1">
      <c r="A81">
        <v>72</v>
      </c>
      <c r="B81" s="6" t="s">
        <v>66</v>
      </c>
      <c r="C81" s="7">
        <v>8</v>
      </c>
      <c r="H81" t="s">
        <v>138</v>
      </c>
      <c r="I81" t="s">
        <v>138</v>
      </c>
      <c r="L81" t="s">
        <v>138</v>
      </c>
      <c r="M81" t="s">
        <v>138</v>
      </c>
      <c r="N81" t="s">
        <v>138</v>
      </c>
      <c r="O81" t="s">
        <v>138</v>
      </c>
      <c r="P81" t="s">
        <v>138</v>
      </c>
      <c r="Q81" t="s">
        <v>138</v>
      </c>
    </row>
    <row r="82" spans="1:27" ht="19.5" thickBot="1">
      <c r="A82">
        <v>73</v>
      </c>
      <c r="B82" s="6" t="s">
        <v>67</v>
      </c>
      <c r="C82" s="7">
        <v>8</v>
      </c>
      <c r="H82" t="s">
        <v>138</v>
      </c>
      <c r="I82" t="s">
        <v>138</v>
      </c>
      <c r="L82" t="s">
        <v>138</v>
      </c>
      <c r="M82" t="s">
        <v>138</v>
      </c>
      <c r="N82" t="s">
        <v>138</v>
      </c>
      <c r="O82" t="s">
        <v>138</v>
      </c>
      <c r="P82" t="s">
        <v>138</v>
      </c>
      <c r="Q82" t="s">
        <v>138</v>
      </c>
    </row>
    <row r="83" spans="1:27" ht="19.5" thickBot="1">
      <c r="A83">
        <v>74</v>
      </c>
      <c r="B83" s="6" t="s">
        <v>68</v>
      </c>
      <c r="C83" s="7">
        <v>8</v>
      </c>
      <c r="H83" t="s">
        <v>138</v>
      </c>
      <c r="I83" t="s">
        <v>138</v>
      </c>
      <c r="L83" t="s">
        <v>138</v>
      </c>
      <c r="M83" t="s">
        <v>138</v>
      </c>
      <c r="N83" t="s">
        <v>138</v>
      </c>
      <c r="O83" t="s">
        <v>138</v>
      </c>
      <c r="P83" t="s">
        <v>138</v>
      </c>
      <c r="Q83" t="s">
        <v>138</v>
      </c>
    </row>
    <row r="84" spans="1:27" ht="19.5" thickBot="1">
      <c r="A84">
        <v>75</v>
      </c>
      <c r="B84" s="6" t="s">
        <v>69</v>
      </c>
      <c r="C84" s="7">
        <v>8</v>
      </c>
      <c r="H84" t="s">
        <v>138</v>
      </c>
      <c r="I84" t="s">
        <v>138</v>
      </c>
      <c r="L84" t="s">
        <v>138</v>
      </c>
      <c r="M84" t="s">
        <v>138</v>
      </c>
      <c r="N84" t="s">
        <v>138</v>
      </c>
      <c r="O84" t="s">
        <v>138</v>
      </c>
      <c r="P84" t="s">
        <v>138</v>
      </c>
      <c r="Q84" t="s">
        <v>138</v>
      </c>
    </row>
    <row r="85" spans="1:27" ht="19.5" thickBot="1">
      <c r="A85">
        <v>76</v>
      </c>
      <c r="B85" s="8" t="s">
        <v>70</v>
      </c>
      <c r="C85" s="7">
        <v>8</v>
      </c>
      <c r="H85" t="s">
        <v>138</v>
      </c>
      <c r="I85" t="s">
        <v>138</v>
      </c>
      <c r="L85" t="s">
        <v>138</v>
      </c>
      <c r="M85" t="s">
        <v>138</v>
      </c>
      <c r="N85" t="s">
        <v>138</v>
      </c>
      <c r="O85" t="s">
        <v>138</v>
      </c>
      <c r="P85" t="s">
        <v>138</v>
      </c>
      <c r="Q85" t="s">
        <v>138</v>
      </c>
    </row>
    <row r="86" spans="1:27" ht="19.5" thickBot="1">
      <c r="A86">
        <v>77</v>
      </c>
      <c r="B86" s="8" t="s">
        <v>71</v>
      </c>
      <c r="C86" s="7">
        <v>8</v>
      </c>
      <c r="H86" t="s">
        <v>138</v>
      </c>
      <c r="I86" t="s">
        <v>138</v>
      </c>
      <c r="L86" t="s">
        <v>138</v>
      </c>
      <c r="M86" t="s">
        <v>138</v>
      </c>
      <c r="N86" t="s">
        <v>138</v>
      </c>
      <c r="O86" t="s">
        <v>138</v>
      </c>
      <c r="P86" t="s">
        <v>138</v>
      </c>
      <c r="Q86" t="s">
        <v>138</v>
      </c>
    </row>
    <row r="87" spans="1:27" ht="19.5" thickBot="1">
      <c r="A87">
        <v>78</v>
      </c>
      <c r="B87" s="8" t="s">
        <v>72</v>
      </c>
      <c r="C87" s="7">
        <v>8</v>
      </c>
      <c r="H87" t="s">
        <v>138</v>
      </c>
      <c r="I87" t="s">
        <v>138</v>
      </c>
      <c r="L87" t="s">
        <v>138</v>
      </c>
      <c r="M87" t="s">
        <v>138</v>
      </c>
      <c r="N87" t="s">
        <v>138</v>
      </c>
      <c r="O87" t="s">
        <v>138</v>
      </c>
      <c r="P87" t="s">
        <v>138</v>
      </c>
      <c r="Q87" t="s">
        <v>138</v>
      </c>
    </row>
    <row r="88" spans="1:27" ht="19.5" thickBot="1">
      <c r="A88">
        <v>79</v>
      </c>
      <c r="B88" s="6" t="s">
        <v>73</v>
      </c>
      <c r="C88" s="7">
        <v>8</v>
      </c>
      <c r="H88" t="s">
        <v>138</v>
      </c>
      <c r="I88" t="s">
        <v>138</v>
      </c>
      <c r="L88" t="s">
        <v>138</v>
      </c>
      <c r="M88" t="s">
        <v>138</v>
      </c>
      <c r="N88" t="s">
        <v>138</v>
      </c>
      <c r="O88" t="s">
        <v>138</v>
      </c>
      <c r="P88" t="s">
        <v>138</v>
      </c>
      <c r="Q88" t="s">
        <v>138</v>
      </c>
    </row>
    <row r="89" spans="1:27" ht="19.5" thickBot="1">
      <c r="A89">
        <v>80</v>
      </c>
      <c r="B89" s="6" t="s">
        <v>74</v>
      </c>
      <c r="C89" s="7">
        <v>8</v>
      </c>
      <c r="H89" t="s">
        <v>138</v>
      </c>
      <c r="I89" t="s">
        <v>138</v>
      </c>
      <c r="L89" t="s">
        <v>138</v>
      </c>
      <c r="M89" t="s">
        <v>138</v>
      </c>
      <c r="N89" t="s">
        <v>138</v>
      </c>
      <c r="O89" t="s">
        <v>138</v>
      </c>
      <c r="P89" t="s">
        <v>138</v>
      </c>
      <c r="Q89" t="s">
        <v>138</v>
      </c>
    </row>
    <row r="90" spans="1:27" ht="19.5" thickBot="1">
      <c r="A90">
        <v>81</v>
      </c>
      <c r="B90" s="6" t="s">
        <v>75</v>
      </c>
      <c r="C90" s="7">
        <v>8</v>
      </c>
      <c r="H90" t="s">
        <v>138</v>
      </c>
      <c r="I90" t="s">
        <v>138</v>
      </c>
      <c r="L90" t="s">
        <v>138</v>
      </c>
      <c r="M90" t="s">
        <v>138</v>
      </c>
      <c r="N90" t="s">
        <v>138</v>
      </c>
      <c r="O90" t="s">
        <v>138</v>
      </c>
      <c r="P90" t="s">
        <v>138</v>
      </c>
      <c r="Q90" t="s">
        <v>138</v>
      </c>
    </row>
    <row r="91" spans="1:27" ht="19.5" thickBot="1">
      <c r="A91">
        <v>82</v>
      </c>
      <c r="B91" s="6" t="s">
        <v>76</v>
      </c>
      <c r="C91" s="7">
        <v>8</v>
      </c>
      <c r="H91" t="s">
        <v>138</v>
      </c>
      <c r="I91" t="s">
        <v>138</v>
      </c>
      <c r="L91" t="s">
        <v>138</v>
      </c>
      <c r="M91" t="s">
        <v>138</v>
      </c>
      <c r="N91" t="s">
        <v>138</v>
      </c>
      <c r="O91" t="s">
        <v>138</v>
      </c>
      <c r="P91" t="s">
        <v>138</v>
      </c>
      <c r="Q91" t="s">
        <v>138</v>
      </c>
    </row>
    <row r="92" spans="1:27" ht="19.5" thickBot="1">
      <c r="A92">
        <v>83</v>
      </c>
      <c r="B92" s="6" t="s">
        <v>125</v>
      </c>
      <c r="C92" s="7">
        <v>9</v>
      </c>
      <c r="J92" t="s">
        <v>139</v>
      </c>
      <c r="K92" t="s">
        <v>139</v>
      </c>
      <c r="L92" t="s">
        <v>139</v>
      </c>
      <c r="M92" t="s">
        <v>138</v>
      </c>
      <c r="N92" t="s">
        <v>138</v>
      </c>
      <c r="O92" t="s">
        <v>138</v>
      </c>
      <c r="X92" t="s">
        <v>138</v>
      </c>
      <c r="Z92" t="s">
        <v>138</v>
      </c>
      <c r="AA92" t="s">
        <v>138</v>
      </c>
    </row>
    <row r="93" spans="1:27" ht="19.5" thickBot="1">
      <c r="A93">
        <v>84</v>
      </c>
      <c r="B93" s="6" t="s">
        <v>77</v>
      </c>
      <c r="C93" s="7">
        <v>9</v>
      </c>
      <c r="J93" t="s">
        <v>139</v>
      </c>
      <c r="K93" t="s">
        <v>139</v>
      </c>
      <c r="L93" t="s">
        <v>138</v>
      </c>
      <c r="M93" t="s">
        <v>139</v>
      </c>
      <c r="N93" t="s">
        <v>138</v>
      </c>
      <c r="O93" t="s">
        <v>138</v>
      </c>
      <c r="Z93" t="s">
        <v>138</v>
      </c>
      <c r="AA93" t="s">
        <v>139</v>
      </c>
    </row>
    <row r="94" spans="1:27" ht="19.5" thickBot="1">
      <c r="A94">
        <v>85</v>
      </c>
      <c r="B94" s="6" t="s">
        <v>78</v>
      </c>
      <c r="C94" s="7">
        <v>9</v>
      </c>
      <c r="J94" t="s">
        <v>138</v>
      </c>
      <c r="K94" t="s">
        <v>138</v>
      </c>
      <c r="L94" t="s">
        <v>138</v>
      </c>
      <c r="M94" t="s">
        <v>138</v>
      </c>
      <c r="N94" t="s">
        <v>138</v>
      </c>
      <c r="O94" t="s">
        <v>138</v>
      </c>
      <c r="Z94" t="s">
        <v>138</v>
      </c>
      <c r="AA94" t="s">
        <v>138</v>
      </c>
    </row>
    <row r="95" spans="1:27" ht="19.5" thickBot="1">
      <c r="A95">
        <v>86</v>
      </c>
      <c r="B95" s="6" t="s">
        <v>79</v>
      </c>
      <c r="C95" s="7">
        <v>9</v>
      </c>
      <c r="J95" t="s">
        <v>138</v>
      </c>
      <c r="K95" t="s">
        <v>138</v>
      </c>
      <c r="L95" t="s">
        <v>138</v>
      </c>
      <c r="M95" t="s">
        <v>138</v>
      </c>
      <c r="N95" t="s">
        <v>138</v>
      </c>
      <c r="O95" t="s">
        <v>138</v>
      </c>
      <c r="Z95" t="s">
        <v>138</v>
      </c>
      <c r="AA95" t="s">
        <v>138</v>
      </c>
    </row>
    <row r="96" spans="1:27" ht="19.5" thickBot="1">
      <c r="A96">
        <v>87</v>
      </c>
      <c r="B96" s="6" t="s">
        <v>80</v>
      </c>
      <c r="C96" s="7">
        <v>9</v>
      </c>
      <c r="J96" t="s">
        <v>138</v>
      </c>
      <c r="K96" t="s">
        <v>138</v>
      </c>
      <c r="L96" t="s">
        <v>138</v>
      </c>
      <c r="M96" t="s">
        <v>138</v>
      </c>
      <c r="N96" t="s">
        <v>139</v>
      </c>
      <c r="O96" t="s">
        <v>138</v>
      </c>
      <c r="Z96" t="s">
        <v>138</v>
      </c>
      <c r="AA96" t="s">
        <v>138</v>
      </c>
    </row>
    <row r="97" spans="1:27" ht="19.5" thickBot="1">
      <c r="A97">
        <v>88</v>
      </c>
      <c r="B97" s="6" t="s">
        <v>81</v>
      </c>
      <c r="C97" s="7">
        <v>9</v>
      </c>
      <c r="J97" t="s">
        <v>138</v>
      </c>
      <c r="K97" t="s">
        <v>138</v>
      </c>
      <c r="L97" t="s">
        <v>138</v>
      </c>
      <c r="M97" t="s">
        <v>138</v>
      </c>
      <c r="N97" t="s">
        <v>138</v>
      </c>
      <c r="O97" t="s">
        <v>138</v>
      </c>
      <c r="Z97" t="s">
        <v>138</v>
      </c>
      <c r="AA97" t="s">
        <v>139</v>
      </c>
    </row>
    <row r="98" spans="1:27" ht="19.5" thickBot="1">
      <c r="A98">
        <v>90</v>
      </c>
      <c r="B98" s="6" t="s">
        <v>83</v>
      </c>
      <c r="C98" s="7">
        <v>9</v>
      </c>
      <c r="J98" t="s">
        <v>140</v>
      </c>
      <c r="K98" t="s">
        <v>140</v>
      </c>
      <c r="L98" t="s">
        <v>138</v>
      </c>
      <c r="M98" t="s">
        <v>138</v>
      </c>
      <c r="N98" t="s">
        <v>138</v>
      </c>
      <c r="O98" t="s">
        <v>138</v>
      </c>
      <c r="Z98" t="s">
        <v>138</v>
      </c>
      <c r="AA98" t="s">
        <v>138</v>
      </c>
    </row>
    <row r="99" spans="1:27" ht="19.5" thickBot="1">
      <c r="A99">
        <v>91</v>
      </c>
      <c r="B99" s="6" t="s">
        <v>84</v>
      </c>
      <c r="C99" s="7">
        <v>9</v>
      </c>
      <c r="J99" t="s">
        <v>139</v>
      </c>
      <c r="K99" t="s">
        <v>139</v>
      </c>
      <c r="L99" t="s">
        <v>138</v>
      </c>
      <c r="M99" t="s">
        <v>138</v>
      </c>
      <c r="N99" t="s">
        <v>139</v>
      </c>
      <c r="O99" t="s">
        <v>138</v>
      </c>
      <c r="X99" t="s">
        <v>138</v>
      </c>
      <c r="Z99" t="s">
        <v>138</v>
      </c>
      <c r="AA99" t="s">
        <v>138</v>
      </c>
    </row>
    <row r="100" spans="1:27" ht="19.5" thickBot="1">
      <c r="A100">
        <v>92</v>
      </c>
      <c r="B100" s="6" t="s">
        <v>85</v>
      </c>
      <c r="C100" s="7">
        <v>9</v>
      </c>
      <c r="J100" t="s">
        <v>139</v>
      </c>
      <c r="K100" t="s">
        <v>139</v>
      </c>
      <c r="L100" t="s">
        <v>138</v>
      </c>
      <c r="M100" t="s">
        <v>139</v>
      </c>
      <c r="N100" t="s">
        <v>138</v>
      </c>
      <c r="O100" t="s">
        <v>138</v>
      </c>
      <c r="Z100" t="s">
        <v>138</v>
      </c>
      <c r="AA100" t="s">
        <v>139</v>
      </c>
    </row>
    <row r="101" spans="1:27" ht="19.5" thickBot="1">
      <c r="A101">
        <v>93</v>
      </c>
      <c r="B101" s="8" t="s">
        <v>86</v>
      </c>
      <c r="C101" s="7">
        <v>9</v>
      </c>
      <c r="J101" t="s">
        <v>140</v>
      </c>
      <c r="K101" t="s">
        <v>140</v>
      </c>
      <c r="L101" t="s">
        <v>138</v>
      </c>
      <c r="M101" t="s">
        <v>138</v>
      </c>
      <c r="N101" t="s">
        <v>139</v>
      </c>
      <c r="O101" t="s">
        <v>138</v>
      </c>
      <c r="Z101" t="s">
        <v>138</v>
      </c>
      <c r="AA101" t="s">
        <v>138</v>
      </c>
    </row>
    <row r="102" spans="1:27" ht="19.5" thickBot="1">
      <c r="A102">
        <v>94</v>
      </c>
      <c r="B102" s="6" t="s">
        <v>117</v>
      </c>
      <c r="C102" s="7">
        <v>10</v>
      </c>
      <c r="H102" t="s">
        <v>138</v>
      </c>
      <c r="I102" t="s">
        <v>138</v>
      </c>
      <c r="L102" t="s">
        <v>138</v>
      </c>
      <c r="M102" t="s">
        <v>138</v>
      </c>
      <c r="X102" t="s">
        <v>138</v>
      </c>
      <c r="Z102" t="s">
        <v>138</v>
      </c>
      <c r="AA102" t="s">
        <v>138</v>
      </c>
    </row>
    <row r="103" spans="1:27" ht="19.5" thickBot="1">
      <c r="A103">
        <v>95</v>
      </c>
      <c r="B103" s="6" t="s">
        <v>89</v>
      </c>
      <c r="C103" s="7">
        <v>10</v>
      </c>
      <c r="H103" t="s">
        <v>139</v>
      </c>
      <c r="I103" t="s">
        <v>138</v>
      </c>
      <c r="L103" t="s">
        <v>139</v>
      </c>
      <c r="M103" t="s">
        <v>138</v>
      </c>
      <c r="X103" t="s">
        <v>138</v>
      </c>
      <c r="Z103" s="13" t="s">
        <v>138</v>
      </c>
      <c r="AA103" s="13" t="s">
        <v>138</v>
      </c>
    </row>
    <row r="104" spans="1:27" ht="19.5" thickBot="1">
      <c r="A104">
        <v>96</v>
      </c>
      <c r="B104" s="6" t="s">
        <v>90</v>
      </c>
      <c r="C104" s="7">
        <v>10</v>
      </c>
      <c r="H104" t="s">
        <v>138</v>
      </c>
      <c r="I104" t="s">
        <v>138</v>
      </c>
      <c r="L104" t="s">
        <v>140</v>
      </c>
      <c r="M104" t="s">
        <v>140</v>
      </c>
      <c r="X104" t="s">
        <v>138</v>
      </c>
      <c r="Z104" t="s">
        <v>138</v>
      </c>
      <c r="AA104" t="s">
        <v>138</v>
      </c>
    </row>
    <row r="105" spans="1:27" ht="19.5" thickBot="1">
      <c r="A105">
        <v>97</v>
      </c>
      <c r="B105" s="6" t="s">
        <v>91</v>
      </c>
      <c r="C105" s="7">
        <v>10</v>
      </c>
      <c r="H105" t="s">
        <v>139</v>
      </c>
      <c r="I105" t="s">
        <v>139</v>
      </c>
      <c r="L105" t="s">
        <v>139</v>
      </c>
      <c r="M105" t="s">
        <v>139</v>
      </c>
      <c r="X105" t="s">
        <v>138</v>
      </c>
      <c r="Z105" t="s">
        <v>139</v>
      </c>
      <c r="AA105" t="s">
        <v>139</v>
      </c>
    </row>
    <row r="106" spans="1:27" ht="19.5" thickBot="1">
      <c r="A106">
        <v>98</v>
      </c>
      <c r="B106" s="6" t="s">
        <v>92</v>
      </c>
      <c r="C106" s="7">
        <v>10</v>
      </c>
      <c r="H106" t="s">
        <v>138</v>
      </c>
      <c r="I106" t="s">
        <v>138</v>
      </c>
      <c r="L106" t="s">
        <v>139</v>
      </c>
      <c r="M106" t="s">
        <v>138</v>
      </c>
      <c r="X106" t="s">
        <v>138</v>
      </c>
      <c r="Z106" t="s">
        <v>139</v>
      </c>
      <c r="AA106" t="s">
        <v>138</v>
      </c>
    </row>
    <row r="107" spans="1:27" ht="19.5" thickBot="1">
      <c r="A107">
        <v>99</v>
      </c>
      <c r="B107" s="6" t="s">
        <v>93</v>
      </c>
      <c r="C107" s="7">
        <v>10</v>
      </c>
      <c r="H107" t="s">
        <v>138</v>
      </c>
      <c r="I107" t="s">
        <v>138</v>
      </c>
      <c r="L107" t="s">
        <v>138</v>
      </c>
      <c r="M107" t="s">
        <v>138</v>
      </c>
      <c r="X107" t="s">
        <v>138</v>
      </c>
      <c r="Z107" t="s">
        <v>138</v>
      </c>
      <c r="AA107" t="s">
        <v>138</v>
      </c>
    </row>
    <row r="108" spans="1:27" ht="21" customHeight="1" thickBot="1">
      <c r="A108">
        <v>100</v>
      </c>
      <c r="B108" s="8" t="s">
        <v>94</v>
      </c>
      <c r="C108" s="7">
        <v>10</v>
      </c>
      <c r="H108" t="s">
        <v>138</v>
      </c>
      <c r="I108" t="s">
        <v>138</v>
      </c>
      <c r="L108" t="s">
        <v>138</v>
      </c>
      <c r="M108" t="s">
        <v>138</v>
      </c>
      <c r="X108" t="s">
        <v>138</v>
      </c>
      <c r="Z108" t="s">
        <v>139</v>
      </c>
      <c r="AA108" t="s">
        <v>139</v>
      </c>
    </row>
    <row r="109" spans="1:27" ht="19.5" thickBot="1">
      <c r="A109">
        <v>101</v>
      </c>
      <c r="B109" s="6" t="s">
        <v>95</v>
      </c>
      <c r="C109" s="7">
        <v>10</v>
      </c>
      <c r="H109" t="s">
        <v>139</v>
      </c>
      <c r="I109" t="s">
        <v>138</v>
      </c>
      <c r="L109" t="s">
        <v>138</v>
      </c>
      <c r="M109" t="s">
        <v>138</v>
      </c>
      <c r="X109" t="s">
        <v>138</v>
      </c>
      <c r="Z109" t="s">
        <v>138</v>
      </c>
      <c r="AA109" t="s">
        <v>138</v>
      </c>
    </row>
    <row r="110" spans="1:27" ht="19.5" thickBot="1">
      <c r="A110">
        <v>102</v>
      </c>
      <c r="B110" s="6" t="s">
        <v>96</v>
      </c>
      <c r="C110" s="7">
        <v>10</v>
      </c>
      <c r="H110" t="s">
        <v>138</v>
      </c>
      <c r="I110" t="s">
        <v>138</v>
      </c>
      <c r="L110" t="s">
        <v>138</v>
      </c>
      <c r="M110" t="s">
        <v>138</v>
      </c>
      <c r="V110" t="s">
        <v>138</v>
      </c>
      <c r="W110" t="s">
        <v>138</v>
      </c>
      <c r="X110" t="s">
        <v>138</v>
      </c>
      <c r="Z110" t="s">
        <v>139</v>
      </c>
      <c r="AA110" t="s">
        <v>139</v>
      </c>
    </row>
    <row r="111" spans="1:27" ht="19.5" thickBot="1">
      <c r="A111">
        <v>103</v>
      </c>
      <c r="B111" s="6" t="s">
        <v>97</v>
      </c>
      <c r="C111" s="7">
        <v>10</v>
      </c>
      <c r="H111" t="s">
        <v>139</v>
      </c>
      <c r="I111" t="s">
        <v>138</v>
      </c>
      <c r="L111" t="s">
        <v>138</v>
      </c>
      <c r="M111" t="s">
        <v>138</v>
      </c>
      <c r="X111" t="s">
        <v>138</v>
      </c>
      <c r="Z111" t="s">
        <v>138</v>
      </c>
      <c r="AA111" t="s">
        <v>139</v>
      </c>
    </row>
    <row r="112" spans="1:27" ht="19.5" thickBot="1">
      <c r="B112" s="6" t="s">
        <v>161</v>
      </c>
      <c r="C112" s="7">
        <v>10</v>
      </c>
      <c r="X112" t="s">
        <v>138</v>
      </c>
    </row>
    <row r="113" spans="1:27" ht="19.5" thickBot="1">
      <c r="A113">
        <v>89</v>
      </c>
      <c r="B113" s="6" t="s">
        <v>82</v>
      </c>
      <c r="C113" s="7">
        <v>11</v>
      </c>
      <c r="F113" t="s">
        <v>138</v>
      </c>
      <c r="G113" t="s">
        <v>138</v>
      </c>
      <c r="H113" t="s">
        <v>139</v>
      </c>
      <c r="I113" t="s">
        <v>138</v>
      </c>
      <c r="J113" t="s">
        <v>138</v>
      </c>
      <c r="K113" t="s">
        <v>138</v>
      </c>
      <c r="V113" t="s">
        <v>138</v>
      </c>
      <c r="W113" t="s">
        <v>138</v>
      </c>
      <c r="X113" t="s">
        <v>138</v>
      </c>
    </row>
    <row r="114" spans="1:27" ht="19.5" thickBot="1">
      <c r="A114">
        <v>104</v>
      </c>
      <c r="B114" s="6" t="s">
        <v>98</v>
      </c>
      <c r="C114" s="7">
        <v>11</v>
      </c>
      <c r="F114" s="13" t="s">
        <v>139</v>
      </c>
      <c r="G114" s="13" t="s">
        <v>139</v>
      </c>
      <c r="H114" t="s">
        <v>138</v>
      </c>
      <c r="I114" t="s">
        <v>138</v>
      </c>
      <c r="J114" t="s">
        <v>138</v>
      </c>
      <c r="K114" t="s">
        <v>139</v>
      </c>
      <c r="V114" t="s">
        <v>138</v>
      </c>
      <c r="W114" t="s">
        <v>138</v>
      </c>
      <c r="X114" t="s">
        <v>139</v>
      </c>
    </row>
    <row r="115" spans="1:27" ht="19.5" thickBot="1">
      <c r="A115">
        <v>105</v>
      </c>
      <c r="B115" s="6" t="s">
        <v>126</v>
      </c>
      <c r="C115" s="7">
        <v>11</v>
      </c>
      <c r="F115" s="13" t="s">
        <v>139</v>
      </c>
      <c r="G115" s="13" t="s">
        <v>139</v>
      </c>
      <c r="H115" t="s">
        <v>139</v>
      </c>
      <c r="I115" t="s">
        <v>139</v>
      </c>
      <c r="J115" t="s">
        <v>139</v>
      </c>
      <c r="K115" t="s">
        <v>139</v>
      </c>
      <c r="V115" t="s">
        <v>139</v>
      </c>
      <c r="W115" t="s">
        <v>139</v>
      </c>
      <c r="X115" t="s">
        <v>139</v>
      </c>
    </row>
    <row r="116" spans="1:27" ht="19.5" thickBot="1">
      <c r="A116">
        <v>106</v>
      </c>
      <c r="B116" s="5" t="s">
        <v>99</v>
      </c>
      <c r="C116" s="1">
        <v>11</v>
      </c>
      <c r="D116" t="s">
        <v>138</v>
      </c>
      <c r="E116" t="s">
        <v>138</v>
      </c>
      <c r="F116" s="13" t="s">
        <v>138</v>
      </c>
      <c r="G116" s="13" t="s">
        <v>139</v>
      </c>
      <c r="H116" t="s">
        <v>138</v>
      </c>
      <c r="I116" t="s">
        <v>138</v>
      </c>
      <c r="J116" t="s">
        <v>138</v>
      </c>
      <c r="K116" t="s">
        <v>138</v>
      </c>
      <c r="V116" t="s">
        <v>138</v>
      </c>
      <c r="W116" t="s">
        <v>138</v>
      </c>
      <c r="X116" t="s">
        <v>138</v>
      </c>
    </row>
    <row r="117" spans="1:27" ht="19.5" thickBot="1">
      <c r="A117">
        <v>107</v>
      </c>
      <c r="B117" s="8" t="s">
        <v>100</v>
      </c>
      <c r="C117" s="7">
        <v>11</v>
      </c>
      <c r="D117" t="s">
        <v>138</v>
      </c>
      <c r="E117" t="s">
        <v>138</v>
      </c>
      <c r="F117" s="13" t="s">
        <v>138</v>
      </c>
      <c r="G117" s="13" t="s">
        <v>138</v>
      </c>
      <c r="H117" t="s">
        <v>138</v>
      </c>
      <c r="I117" t="s">
        <v>138</v>
      </c>
      <c r="J117" t="s">
        <v>138</v>
      </c>
      <c r="K117" t="s">
        <v>138</v>
      </c>
      <c r="V117" t="s">
        <v>138</v>
      </c>
      <c r="W117" t="s">
        <v>138</v>
      </c>
      <c r="X117" t="s">
        <v>138</v>
      </c>
    </row>
    <row r="118" spans="1:27" ht="19.5" thickBot="1">
      <c r="A118">
        <v>108</v>
      </c>
      <c r="B118" s="8" t="s">
        <v>101</v>
      </c>
      <c r="C118" s="7">
        <v>11</v>
      </c>
      <c r="D118" t="s">
        <v>138</v>
      </c>
      <c r="E118" t="s">
        <v>138</v>
      </c>
      <c r="F118" s="13" t="s">
        <v>139</v>
      </c>
      <c r="G118" s="13" t="s">
        <v>139</v>
      </c>
      <c r="H118" t="s">
        <v>138</v>
      </c>
      <c r="I118" t="s">
        <v>138</v>
      </c>
      <c r="J118" t="s">
        <v>138</v>
      </c>
      <c r="K118" t="s">
        <v>138</v>
      </c>
      <c r="V118" t="s">
        <v>138</v>
      </c>
      <c r="W118" t="s">
        <v>138</v>
      </c>
      <c r="X118" t="s">
        <v>138</v>
      </c>
    </row>
    <row r="119" spans="1:27" ht="19.5" thickBot="1">
      <c r="A119">
        <v>109</v>
      </c>
      <c r="B119" s="8" t="s">
        <v>102</v>
      </c>
      <c r="C119" s="7">
        <v>11</v>
      </c>
      <c r="F119" s="13" t="s">
        <v>139</v>
      </c>
      <c r="G119" s="13" t="s">
        <v>139</v>
      </c>
      <c r="H119" t="s">
        <v>138</v>
      </c>
      <c r="I119" t="s">
        <v>138</v>
      </c>
      <c r="J119" t="s">
        <v>139</v>
      </c>
      <c r="K119" t="s">
        <v>139</v>
      </c>
      <c r="V119" t="s">
        <v>138</v>
      </c>
      <c r="W119" t="s">
        <v>138</v>
      </c>
      <c r="X119" t="s">
        <v>138</v>
      </c>
    </row>
    <row r="120" spans="1:27" ht="19.5" thickBot="1">
      <c r="A120">
        <v>110</v>
      </c>
      <c r="B120" s="8" t="s">
        <v>103</v>
      </c>
      <c r="C120" s="7">
        <v>11</v>
      </c>
      <c r="F120" s="13" t="s">
        <v>138</v>
      </c>
      <c r="G120" s="13" t="s">
        <v>138</v>
      </c>
      <c r="H120" t="s">
        <v>139</v>
      </c>
      <c r="I120" t="s">
        <v>138</v>
      </c>
      <c r="J120" t="s">
        <v>138</v>
      </c>
      <c r="K120" t="s">
        <v>138</v>
      </c>
      <c r="V120" t="s">
        <v>138</v>
      </c>
      <c r="W120" t="s">
        <v>138</v>
      </c>
      <c r="X120" t="s">
        <v>138</v>
      </c>
    </row>
    <row r="121" spans="1:27" ht="19.5" thickBot="1">
      <c r="A121">
        <v>111</v>
      </c>
      <c r="B121" s="8" t="s">
        <v>104</v>
      </c>
      <c r="C121" s="7">
        <v>11</v>
      </c>
      <c r="D121" t="s">
        <v>138</v>
      </c>
      <c r="E121" t="s">
        <v>138</v>
      </c>
      <c r="F121" s="13" t="s">
        <v>138</v>
      </c>
      <c r="G121" s="13" t="s">
        <v>138</v>
      </c>
      <c r="H121" t="s">
        <v>138</v>
      </c>
      <c r="I121" t="s">
        <v>138</v>
      </c>
      <c r="J121" t="s">
        <v>138</v>
      </c>
      <c r="K121" t="s">
        <v>138</v>
      </c>
      <c r="V121" t="s">
        <v>138</v>
      </c>
      <c r="W121" t="s">
        <v>138</v>
      </c>
      <c r="X121" t="s">
        <v>138</v>
      </c>
    </row>
    <row r="122" spans="1:27" ht="19.5" thickBot="1">
      <c r="A122">
        <v>112</v>
      </c>
      <c r="B122" s="6" t="s">
        <v>105</v>
      </c>
      <c r="C122" s="7">
        <v>11</v>
      </c>
      <c r="D122" t="s">
        <v>138</v>
      </c>
      <c r="E122" t="s">
        <v>138</v>
      </c>
      <c r="F122" s="13" t="s">
        <v>138</v>
      </c>
      <c r="G122" s="13" t="s">
        <v>138</v>
      </c>
      <c r="H122" t="s">
        <v>138</v>
      </c>
      <c r="I122" t="s">
        <v>138</v>
      </c>
      <c r="J122" t="s">
        <v>138</v>
      </c>
      <c r="K122" t="s">
        <v>138</v>
      </c>
      <c r="V122" t="s">
        <v>138</v>
      </c>
      <c r="W122" t="s">
        <v>138</v>
      </c>
      <c r="X122" t="s">
        <v>138</v>
      </c>
    </row>
    <row r="123" spans="1:27" ht="19.5" thickBot="1">
      <c r="A123">
        <v>113</v>
      </c>
      <c r="B123" s="6" t="s">
        <v>106</v>
      </c>
      <c r="C123" s="7">
        <v>11</v>
      </c>
      <c r="F123" s="13" t="s">
        <v>138</v>
      </c>
      <c r="G123" s="13" t="s">
        <v>138</v>
      </c>
      <c r="H123" t="s">
        <v>138</v>
      </c>
      <c r="I123" t="s">
        <v>138</v>
      </c>
      <c r="J123" t="s">
        <v>138</v>
      </c>
      <c r="K123" t="s">
        <v>138</v>
      </c>
      <c r="V123" t="s">
        <v>138</v>
      </c>
      <c r="W123" t="s">
        <v>138</v>
      </c>
      <c r="X123" t="s">
        <v>138</v>
      </c>
    </row>
    <row r="124" spans="1:27" ht="19.5" thickBot="1">
      <c r="A124">
        <v>114</v>
      </c>
      <c r="B124" s="6" t="s">
        <v>107</v>
      </c>
      <c r="C124" s="7">
        <v>11</v>
      </c>
      <c r="F124" s="13" t="s">
        <v>139</v>
      </c>
      <c r="G124" s="13" t="s">
        <v>139</v>
      </c>
      <c r="H124" t="s">
        <v>138</v>
      </c>
      <c r="I124" t="s">
        <v>138</v>
      </c>
      <c r="J124" t="s">
        <v>138</v>
      </c>
      <c r="K124" t="s">
        <v>138</v>
      </c>
      <c r="V124" t="s">
        <v>138</v>
      </c>
      <c r="W124" t="s">
        <v>138</v>
      </c>
      <c r="X124" t="s">
        <v>139</v>
      </c>
    </row>
    <row r="125" spans="1:27" ht="19.5" thickBot="1">
      <c r="A125">
        <v>115</v>
      </c>
      <c r="B125" s="6" t="s">
        <v>108</v>
      </c>
      <c r="C125" s="7">
        <v>12</v>
      </c>
      <c r="D125" s="13" t="s">
        <v>138</v>
      </c>
      <c r="E125" s="13" t="s">
        <v>138</v>
      </c>
      <c r="F125" s="13" t="s">
        <v>138</v>
      </c>
      <c r="G125" s="13" t="s">
        <v>138</v>
      </c>
      <c r="V125" t="s">
        <v>138</v>
      </c>
      <c r="W125" t="s">
        <v>138</v>
      </c>
      <c r="X125" t="s">
        <v>138</v>
      </c>
      <c r="Z125" s="13" t="s">
        <v>138</v>
      </c>
      <c r="AA125" s="13" t="s">
        <v>138</v>
      </c>
    </row>
    <row r="126" spans="1:27" ht="19.5" thickBot="1">
      <c r="A126">
        <v>116</v>
      </c>
      <c r="B126" s="6" t="s">
        <v>109</v>
      </c>
      <c r="C126" s="7">
        <v>12</v>
      </c>
      <c r="D126" s="13" t="s">
        <v>139</v>
      </c>
      <c r="E126" s="13" t="s">
        <v>138</v>
      </c>
      <c r="F126" s="13" t="s">
        <v>138</v>
      </c>
      <c r="G126" s="13" t="s">
        <v>138</v>
      </c>
      <c r="V126" t="s">
        <v>138</v>
      </c>
      <c r="W126" t="s">
        <v>138</v>
      </c>
      <c r="X126" t="s">
        <v>138</v>
      </c>
      <c r="Z126" s="13" t="s">
        <v>138</v>
      </c>
      <c r="AA126" s="13" t="s">
        <v>138</v>
      </c>
    </row>
    <row r="127" spans="1:27" ht="19.5" thickBot="1">
      <c r="A127">
        <v>117</v>
      </c>
      <c r="B127" s="8" t="s">
        <v>110</v>
      </c>
      <c r="C127" s="7">
        <v>12</v>
      </c>
      <c r="D127" s="13" t="s">
        <v>138</v>
      </c>
      <c r="E127" s="13" t="s">
        <v>138</v>
      </c>
      <c r="F127" s="13" t="s">
        <v>139</v>
      </c>
      <c r="G127" s="13" t="s">
        <v>138</v>
      </c>
      <c r="V127" t="s">
        <v>138</v>
      </c>
      <c r="W127" t="s">
        <v>138</v>
      </c>
      <c r="X127" t="s">
        <v>138</v>
      </c>
      <c r="Z127" s="13" t="s">
        <v>138</v>
      </c>
      <c r="AA127" s="13" t="s">
        <v>138</v>
      </c>
    </row>
    <row r="128" spans="1:27" ht="19.5" thickBot="1">
      <c r="A128">
        <v>118</v>
      </c>
      <c r="B128" s="6" t="s">
        <v>111</v>
      </c>
      <c r="C128" s="7">
        <v>12</v>
      </c>
      <c r="D128" s="13" t="s">
        <v>139</v>
      </c>
      <c r="E128" s="13" t="s">
        <v>139</v>
      </c>
      <c r="F128" s="13" t="s">
        <v>139</v>
      </c>
      <c r="G128" s="13" t="s">
        <v>139</v>
      </c>
      <c r="V128" t="s">
        <v>138</v>
      </c>
      <c r="W128" t="s">
        <v>138</v>
      </c>
      <c r="X128" t="s">
        <v>138</v>
      </c>
      <c r="Z128" s="13" t="s">
        <v>138</v>
      </c>
      <c r="AA128" s="13" t="s">
        <v>138</v>
      </c>
    </row>
    <row r="129" spans="1:27" ht="19.5" thickBot="1">
      <c r="A129">
        <v>119</v>
      </c>
      <c r="B129" s="8" t="s">
        <v>112</v>
      </c>
      <c r="C129" s="7">
        <v>12</v>
      </c>
      <c r="D129" s="13" t="s">
        <v>139</v>
      </c>
      <c r="E129" s="13" t="s">
        <v>139</v>
      </c>
      <c r="F129" s="13" t="s">
        <v>138</v>
      </c>
      <c r="G129" s="13" t="s">
        <v>138</v>
      </c>
      <c r="V129" t="s">
        <v>138</v>
      </c>
      <c r="W129" t="s">
        <v>139</v>
      </c>
      <c r="X129" t="s">
        <v>138</v>
      </c>
      <c r="Z129" s="13" t="s">
        <v>139</v>
      </c>
      <c r="AA129" s="13" t="s">
        <v>138</v>
      </c>
    </row>
    <row r="130" spans="1:27" ht="19.5" thickBot="1">
      <c r="A130">
        <v>120</v>
      </c>
      <c r="B130" s="8" t="s">
        <v>113</v>
      </c>
      <c r="C130" s="7">
        <v>12</v>
      </c>
      <c r="D130" s="13" t="s">
        <v>139</v>
      </c>
      <c r="E130" s="13" t="s">
        <v>139</v>
      </c>
      <c r="F130" s="13" t="s">
        <v>138</v>
      </c>
      <c r="G130" s="13" t="s">
        <v>139</v>
      </c>
      <c r="V130" t="s">
        <v>138</v>
      </c>
      <c r="W130" t="s">
        <v>138</v>
      </c>
      <c r="X130" t="s">
        <v>138</v>
      </c>
      <c r="Z130" s="13" t="s">
        <v>139</v>
      </c>
      <c r="AA130" s="13" t="s">
        <v>138</v>
      </c>
    </row>
    <row r="131" spans="1:27" ht="19.5" thickBot="1">
      <c r="A131">
        <v>121</v>
      </c>
      <c r="B131" s="8" t="s">
        <v>114</v>
      </c>
      <c r="C131" s="7">
        <v>12</v>
      </c>
      <c r="D131" s="13" t="s">
        <v>139</v>
      </c>
      <c r="E131" s="13" t="s">
        <v>139</v>
      </c>
      <c r="F131" s="13" t="s">
        <v>138</v>
      </c>
      <c r="G131" s="13" t="s">
        <v>138</v>
      </c>
      <c r="V131" t="s">
        <v>138</v>
      </c>
      <c r="W131" t="s">
        <v>139</v>
      </c>
      <c r="X131" t="s">
        <v>138</v>
      </c>
      <c r="Z131" s="13" t="s">
        <v>139</v>
      </c>
      <c r="AA131" s="13" t="s">
        <v>138</v>
      </c>
    </row>
    <row r="132" spans="1:27" ht="19.5" thickBot="1">
      <c r="A132">
        <v>122</v>
      </c>
      <c r="B132" s="6" t="s">
        <v>115</v>
      </c>
      <c r="C132" s="7">
        <v>12</v>
      </c>
      <c r="D132" s="13" t="s">
        <v>138</v>
      </c>
      <c r="E132" s="13" t="s">
        <v>138</v>
      </c>
      <c r="F132" s="13" t="s">
        <v>138</v>
      </c>
      <c r="G132" s="13" t="s">
        <v>138</v>
      </c>
      <c r="V132" t="s">
        <v>138</v>
      </c>
      <c r="W132" t="s">
        <v>138</v>
      </c>
      <c r="X132" t="s">
        <v>138</v>
      </c>
      <c r="Z132" s="13" t="s">
        <v>138</v>
      </c>
      <c r="AA132" s="13" t="s">
        <v>138</v>
      </c>
    </row>
    <row r="133" spans="1:27" ht="18.75">
      <c r="A133">
        <v>123</v>
      </c>
      <c r="B133" s="22" t="s">
        <v>116</v>
      </c>
      <c r="C133" s="17">
        <v>12</v>
      </c>
      <c r="D133" s="13" t="s">
        <v>138</v>
      </c>
      <c r="E133" s="13" t="s">
        <v>138</v>
      </c>
      <c r="F133" s="13" t="s">
        <v>138</v>
      </c>
      <c r="G133" s="13" t="s">
        <v>138</v>
      </c>
      <c r="V133" t="s">
        <v>138</v>
      </c>
      <c r="W133" t="s">
        <v>138</v>
      </c>
      <c r="X133" t="s">
        <v>138</v>
      </c>
      <c r="Z133" s="13" t="s">
        <v>138</v>
      </c>
      <c r="AA133" s="13" t="s">
        <v>138</v>
      </c>
    </row>
    <row r="134" spans="1:27" ht="18.75">
      <c r="A134">
        <v>124</v>
      </c>
      <c r="B134" s="22" t="s">
        <v>87</v>
      </c>
      <c r="C134" s="17">
        <v>12</v>
      </c>
      <c r="D134" s="13" t="s">
        <v>139</v>
      </c>
      <c r="E134" s="13" t="s">
        <v>139</v>
      </c>
      <c r="F134" s="13" t="s">
        <v>139</v>
      </c>
      <c r="G134" s="13" t="s">
        <v>139</v>
      </c>
      <c r="V134" t="s">
        <v>138</v>
      </c>
      <c r="W134" t="s">
        <v>138</v>
      </c>
      <c r="X134" t="s">
        <v>138</v>
      </c>
      <c r="Z134" s="13" t="s">
        <v>139</v>
      </c>
      <c r="AA134" s="13" t="s">
        <v>138</v>
      </c>
    </row>
    <row r="135" spans="1:27" ht="18.75">
      <c r="A135">
        <v>125</v>
      </c>
      <c r="B135" s="22" t="s">
        <v>118</v>
      </c>
      <c r="C135" s="17">
        <v>12</v>
      </c>
      <c r="D135" s="13" t="s">
        <v>139</v>
      </c>
      <c r="E135" s="13" t="s">
        <v>139</v>
      </c>
      <c r="F135" s="13" t="s">
        <v>139</v>
      </c>
      <c r="G135" s="13" t="s">
        <v>139</v>
      </c>
      <c r="V135" t="s">
        <v>138</v>
      </c>
      <c r="W135" t="s">
        <v>138</v>
      </c>
      <c r="Z135" s="13" t="s">
        <v>139</v>
      </c>
      <c r="AA135" s="13" t="s">
        <v>138</v>
      </c>
    </row>
    <row r="136" spans="1:27">
      <c r="V136" t="s">
        <v>138</v>
      </c>
      <c r="W136" t="s">
        <v>138</v>
      </c>
      <c r="Z136" s="13" t="s">
        <v>138</v>
      </c>
      <c r="AA136" s="13" t="s">
        <v>138</v>
      </c>
    </row>
  </sheetData>
  <sortState ref="A2:U133">
    <sortCondition ref="C2"/>
  </sortState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5"/>
  <sheetViews>
    <sheetView rightToLeft="1" topLeftCell="B1" workbookViewId="0">
      <pane ySplit="1" topLeftCell="A53" activePane="bottomLeft" state="frozen"/>
      <selection pane="bottomLeft" activeCell="B81" sqref="B1:W135"/>
    </sheetView>
  </sheetViews>
  <sheetFormatPr defaultRowHeight="15"/>
  <cols>
    <col min="1" max="1" width="3.85546875" bestFit="1" customWidth="1"/>
    <col min="2" max="2" width="20.42578125" bestFit="1" customWidth="1"/>
    <col min="3" max="3" width="6.5703125" bestFit="1" customWidth="1"/>
    <col min="4" max="8" width="4.85546875" style="29" bestFit="1" customWidth="1"/>
    <col min="9" max="15" width="3.85546875" style="29" bestFit="1" customWidth="1"/>
    <col min="16" max="16" width="5.85546875" style="29" customWidth="1"/>
    <col min="17" max="17" width="3.140625" style="29" customWidth="1"/>
    <col min="18" max="18" width="4.42578125" style="30" bestFit="1" customWidth="1"/>
    <col min="19" max="19" width="4.85546875" style="13" hidden="1" customWidth="1"/>
    <col min="20" max="20" width="4.85546875" style="13" customWidth="1"/>
    <col min="21" max="21" width="4.85546875" style="13" bestFit="1" customWidth="1"/>
    <col min="22" max="22" width="4.42578125" bestFit="1" customWidth="1"/>
    <col min="23" max="23" width="5.42578125" bestFit="1" customWidth="1"/>
  </cols>
  <sheetData>
    <row r="1" spans="1:23" ht="88.5">
      <c r="A1" s="31" t="s">
        <v>119</v>
      </c>
      <c r="B1" s="32" t="s">
        <v>121</v>
      </c>
      <c r="C1" s="33" t="s">
        <v>120</v>
      </c>
      <c r="D1" s="34" t="s">
        <v>127</v>
      </c>
      <c r="E1" s="34" t="s">
        <v>128</v>
      </c>
      <c r="F1" s="34" t="s">
        <v>130</v>
      </c>
      <c r="G1" s="35">
        <v>41770</v>
      </c>
      <c r="H1" s="35">
        <v>41984</v>
      </c>
      <c r="I1" s="34" t="s">
        <v>131</v>
      </c>
      <c r="J1" s="34" t="s">
        <v>132</v>
      </c>
      <c r="K1" s="34">
        <v>42106</v>
      </c>
      <c r="L1" s="34" t="s">
        <v>147</v>
      </c>
      <c r="M1" s="34" t="s">
        <v>151</v>
      </c>
      <c r="N1" s="34" t="s">
        <v>157</v>
      </c>
      <c r="O1" s="34">
        <v>42186</v>
      </c>
      <c r="P1" s="34" t="s">
        <v>162</v>
      </c>
      <c r="Q1" s="34" t="s">
        <v>164</v>
      </c>
      <c r="R1" s="36" t="s">
        <v>163</v>
      </c>
      <c r="S1" s="58" t="s">
        <v>176</v>
      </c>
      <c r="T1" s="58" t="s">
        <v>181</v>
      </c>
      <c r="U1" s="58" t="s">
        <v>177</v>
      </c>
      <c r="V1" s="58" t="s">
        <v>178</v>
      </c>
      <c r="W1" s="58" t="s">
        <v>182</v>
      </c>
    </row>
    <row r="2" spans="1:23">
      <c r="A2" s="37">
        <v>1</v>
      </c>
      <c r="B2" s="38" t="s">
        <v>0</v>
      </c>
      <c r="C2" s="39">
        <v>1</v>
      </c>
      <c r="D2" s="39">
        <v>3</v>
      </c>
      <c r="E2" s="40">
        <v>4</v>
      </c>
      <c r="F2" s="40"/>
      <c r="G2" s="40"/>
      <c r="H2" s="40"/>
      <c r="I2" s="40"/>
      <c r="J2" s="40"/>
      <c r="K2" s="40"/>
      <c r="L2" s="40">
        <v>5</v>
      </c>
      <c r="M2" s="40">
        <v>7</v>
      </c>
      <c r="N2" s="40">
        <v>6</v>
      </c>
      <c r="O2" s="40">
        <v>6</v>
      </c>
      <c r="P2" s="40">
        <f t="shared" ref="P2:P33" si="0">SUM(D2:O2)</f>
        <v>31</v>
      </c>
      <c r="Q2" s="40">
        <v>6</v>
      </c>
      <c r="R2" s="41">
        <f t="shared" ref="R2:R33" si="1">P2/Q2</f>
        <v>5.166666666666667</v>
      </c>
      <c r="S2" s="59">
        <v>7</v>
      </c>
      <c r="T2" s="59">
        <f>S2/2</f>
        <v>3.5</v>
      </c>
      <c r="U2" s="59">
        <v>3.11</v>
      </c>
      <c r="V2" s="63">
        <v>3.65</v>
      </c>
      <c r="W2" s="65">
        <f>R2+T2+U2+V2</f>
        <v>15.426666666666668</v>
      </c>
    </row>
    <row r="3" spans="1:23" s="4" customFormat="1">
      <c r="A3" s="37">
        <v>2</v>
      </c>
      <c r="B3" s="42" t="s">
        <v>1</v>
      </c>
      <c r="C3" s="39">
        <v>1</v>
      </c>
      <c r="D3" s="43"/>
      <c r="E3" s="40">
        <v>0</v>
      </c>
      <c r="F3" s="40"/>
      <c r="G3" s="40"/>
      <c r="H3" s="40"/>
      <c r="I3" s="40"/>
      <c r="J3" s="40"/>
      <c r="K3" s="44"/>
      <c r="L3" s="44">
        <v>0</v>
      </c>
      <c r="M3" s="40">
        <v>7</v>
      </c>
      <c r="N3" s="44">
        <v>0</v>
      </c>
      <c r="O3" s="44">
        <v>6</v>
      </c>
      <c r="P3" s="40">
        <f t="shared" si="0"/>
        <v>13</v>
      </c>
      <c r="Q3" s="40">
        <v>5</v>
      </c>
      <c r="R3" s="41">
        <f t="shared" si="1"/>
        <v>2.6</v>
      </c>
      <c r="S3" s="60">
        <v>8</v>
      </c>
      <c r="T3" s="59">
        <f t="shared" ref="T3:T66" si="2">S3/2</f>
        <v>4</v>
      </c>
      <c r="U3" s="62"/>
      <c r="V3" s="64">
        <v>3.2</v>
      </c>
      <c r="W3" s="65">
        <f t="shared" ref="W3:W66" si="3">R3+T3+U3+V3</f>
        <v>9.8000000000000007</v>
      </c>
    </row>
    <row r="4" spans="1:23">
      <c r="A4" s="37">
        <v>3</v>
      </c>
      <c r="B4" s="42" t="s">
        <v>2</v>
      </c>
      <c r="C4" s="39">
        <v>1</v>
      </c>
      <c r="D4" s="39">
        <v>3</v>
      </c>
      <c r="E4" s="40">
        <v>3.5</v>
      </c>
      <c r="F4" s="40"/>
      <c r="G4" s="40"/>
      <c r="H4" s="40"/>
      <c r="I4" s="40"/>
      <c r="J4" s="40"/>
      <c r="K4" s="40"/>
      <c r="L4" s="40">
        <v>6</v>
      </c>
      <c r="M4" s="40">
        <v>7</v>
      </c>
      <c r="N4" s="40">
        <v>6.5</v>
      </c>
      <c r="O4" s="40">
        <v>7</v>
      </c>
      <c r="P4" s="40">
        <f t="shared" si="0"/>
        <v>33</v>
      </c>
      <c r="Q4" s="40">
        <v>6</v>
      </c>
      <c r="R4" s="41">
        <f t="shared" si="1"/>
        <v>5.5</v>
      </c>
      <c r="S4" s="59">
        <v>4</v>
      </c>
      <c r="T4" s="59">
        <f t="shared" si="2"/>
        <v>2</v>
      </c>
      <c r="U4" s="59">
        <v>3.22</v>
      </c>
      <c r="V4" s="63">
        <v>3.77</v>
      </c>
      <c r="W4" s="65">
        <f t="shared" si="3"/>
        <v>14.49</v>
      </c>
    </row>
    <row r="5" spans="1:23">
      <c r="A5" s="37">
        <v>4</v>
      </c>
      <c r="B5" s="42" t="s">
        <v>3</v>
      </c>
      <c r="C5" s="39">
        <v>1</v>
      </c>
      <c r="D5" s="40">
        <v>6</v>
      </c>
      <c r="E5" s="40">
        <v>6</v>
      </c>
      <c r="F5" s="40"/>
      <c r="G5" s="40"/>
      <c r="H5" s="40"/>
      <c r="I5" s="40"/>
      <c r="J5" s="40"/>
      <c r="K5" s="40"/>
      <c r="L5" s="40">
        <v>5.5</v>
      </c>
      <c r="M5" s="40">
        <v>7</v>
      </c>
      <c r="N5" s="40">
        <v>8</v>
      </c>
      <c r="O5" s="40">
        <v>7</v>
      </c>
      <c r="P5" s="40">
        <f t="shared" si="0"/>
        <v>39.5</v>
      </c>
      <c r="Q5" s="40">
        <v>6</v>
      </c>
      <c r="R5" s="41">
        <f t="shared" si="1"/>
        <v>6.583333333333333</v>
      </c>
      <c r="S5" s="59">
        <v>4.5</v>
      </c>
      <c r="T5" s="59">
        <f t="shared" si="2"/>
        <v>2.25</v>
      </c>
      <c r="U5" s="59">
        <v>3.18</v>
      </c>
      <c r="V5" s="63">
        <v>3.57</v>
      </c>
      <c r="W5" s="65">
        <f t="shared" si="3"/>
        <v>15.583333333333332</v>
      </c>
    </row>
    <row r="6" spans="1:23" ht="30">
      <c r="A6" s="37">
        <v>5</v>
      </c>
      <c r="B6" s="42" t="s">
        <v>4</v>
      </c>
      <c r="C6" s="39">
        <v>1</v>
      </c>
      <c r="D6" s="40">
        <f>(8+7.5)/2</f>
        <v>7.75</v>
      </c>
      <c r="E6" s="40">
        <v>5</v>
      </c>
      <c r="F6" s="40"/>
      <c r="G6" s="40"/>
      <c r="H6" s="40"/>
      <c r="I6" s="40"/>
      <c r="J6" s="40"/>
      <c r="K6" s="40"/>
      <c r="L6" s="40">
        <v>5.5</v>
      </c>
      <c r="M6" s="40">
        <v>7</v>
      </c>
      <c r="N6" s="40">
        <v>6</v>
      </c>
      <c r="O6" s="40">
        <v>7</v>
      </c>
      <c r="P6" s="40">
        <f t="shared" si="0"/>
        <v>38.25</v>
      </c>
      <c r="Q6" s="40">
        <v>6</v>
      </c>
      <c r="R6" s="41">
        <f t="shared" si="1"/>
        <v>6.375</v>
      </c>
      <c r="S6" s="59">
        <v>8</v>
      </c>
      <c r="T6" s="59">
        <f t="shared" si="2"/>
        <v>4</v>
      </c>
      <c r="U6" s="59">
        <v>4</v>
      </c>
      <c r="V6" s="63">
        <v>3.77</v>
      </c>
      <c r="W6" s="65">
        <f t="shared" si="3"/>
        <v>18.145</v>
      </c>
    </row>
    <row r="7" spans="1:23" ht="30">
      <c r="A7" s="37">
        <v>6</v>
      </c>
      <c r="B7" s="42" t="s">
        <v>5</v>
      </c>
      <c r="C7" s="39">
        <v>1</v>
      </c>
      <c r="D7" s="40">
        <f>(5+6.5)/2</f>
        <v>5.75</v>
      </c>
      <c r="E7" s="40">
        <v>4</v>
      </c>
      <c r="F7" s="40"/>
      <c r="G7" s="40"/>
      <c r="H7" s="40"/>
      <c r="I7" s="40"/>
      <c r="J7" s="40"/>
      <c r="K7" s="40"/>
      <c r="L7" s="40">
        <v>7</v>
      </c>
      <c r="M7" s="40">
        <v>7</v>
      </c>
      <c r="N7" s="40">
        <v>7</v>
      </c>
      <c r="O7" s="40">
        <v>5.5</v>
      </c>
      <c r="P7" s="40">
        <f t="shared" si="0"/>
        <v>36.25</v>
      </c>
      <c r="Q7" s="40">
        <v>6</v>
      </c>
      <c r="R7" s="41">
        <f t="shared" si="1"/>
        <v>6.041666666666667</v>
      </c>
      <c r="S7" s="59">
        <v>7</v>
      </c>
      <c r="T7" s="59">
        <f t="shared" si="2"/>
        <v>3.5</v>
      </c>
      <c r="U7" s="59">
        <v>3.5</v>
      </c>
      <c r="V7" s="63">
        <v>3.77</v>
      </c>
      <c r="W7" s="65">
        <f t="shared" si="3"/>
        <v>16.811666666666667</v>
      </c>
    </row>
    <row r="8" spans="1:23">
      <c r="A8" s="37">
        <v>7</v>
      </c>
      <c r="B8" s="42" t="s">
        <v>6</v>
      </c>
      <c r="C8" s="39">
        <v>1</v>
      </c>
      <c r="D8" s="40">
        <v>7</v>
      </c>
      <c r="E8" s="40">
        <v>5.5</v>
      </c>
      <c r="F8" s="40"/>
      <c r="G8" s="40"/>
      <c r="H8" s="40"/>
      <c r="I8" s="40"/>
      <c r="J8" s="40"/>
      <c r="K8" s="40"/>
      <c r="L8" s="40">
        <v>6</v>
      </c>
      <c r="M8" s="40">
        <v>7</v>
      </c>
      <c r="N8" s="40">
        <v>8</v>
      </c>
      <c r="O8" s="40">
        <v>5.5</v>
      </c>
      <c r="P8" s="40">
        <f t="shared" si="0"/>
        <v>39</v>
      </c>
      <c r="Q8" s="40">
        <v>6</v>
      </c>
      <c r="R8" s="41">
        <f t="shared" si="1"/>
        <v>6.5</v>
      </c>
      <c r="S8" s="59">
        <v>7</v>
      </c>
      <c r="T8" s="59">
        <f t="shared" si="2"/>
        <v>3.5</v>
      </c>
      <c r="U8" s="59">
        <v>4.16</v>
      </c>
      <c r="V8" s="63">
        <v>3.67</v>
      </c>
      <c r="W8" s="65">
        <f t="shared" si="3"/>
        <v>17.829999999999998</v>
      </c>
    </row>
    <row r="9" spans="1:23">
      <c r="A9" s="37">
        <v>8</v>
      </c>
      <c r="B9" s="42" t="s">
        <v>7</v>
      </c>
      <c r="C9" s="39">
        <v>1</v>
      </c>
      <c r="D9" s="40">
        <v>7</v>
      </c>
      <c r="E9" s="40">
        <v>4.5</v>
      </c>
      <c r="F9" s="40"/>
      <c r="G9" s="40"/>
      <c r="H9" s="40"/>
      <c r="I9" s="40"/>
      <c r="J9" s="40"/>
      <c r="K9" s="40"/>
      <c r="L9" s="40">
        <v>6.5</v>
      </c>
      <c r="M9" s="40">
        <v>7</v>
      </c>
      <c r="N9" s="40">
        <v>6</v>
      </c>
      <c r="O9" s="40">
        <v>7</v>
      </c>
      <c r="P9" s="40">
        <f t="shared" si="0"/>
        <v>38</v>
      </c>
      <c r="Q9" s="40">
        <v>6</v>
      </c>
      <c r="R9" s="41">
        <f t="shared" si="1"/>
        <v>6.333333333333333</v>
      </c>
      <c r="S9" s="59">
        <v>5.5</v>
      </c>
      <c r="T9" s="59">
        <f t="shared" si="2"/>
        <v>2.75</v>
      </c>
      <c r="U9" s="59">
        <v>3.15</v>
      </c>
      <c r="V9" s="65">
        <v>3.6</v>
      </c>
      <c r="W9" s="65">
        <f t="shared" si="3"/>
        <v>15.833333333333332</v>
      </c>
    </row>
    <row r="10" spans="1:23">
      <c r="A10" s="37">
        <v>9</v>
      </c>
      <c r="B10" s="42" t="s">
        <v>8</v>
      </c>
      <c r="C10" s="39">
        <v>1</v>
      </c>
      <c r="D10" s="43"/>
      <c r="E10" s="40">
        <v>4.25</v>
      </c>
      <c r="F10" s="40"/>
      <c r="G10" s="40"/>
      <c r="H10" s="40"/>
      <c r="I10" s="40"/>
      <c r="J10" s="40"/>
      <c r="K10" s="40"/>
      <c r="L10" s="40">
        <v>6</v>
      </c>
      <c r="M10" s="40">
        <v>7</v>
      </c>
      <c r="N10" s="40">
        <v>6.5</v>
      </c>
      <c r="O10" s="40">
        <v>7</v>
      </c>
      <c r="P10" s="40">
        <f t="shared" si="0"/>
        <v>30.75</v>
      </c>
      <c r="Q10" s="40">
        <v>5</v>
      </c>
      <c r="R10" s="41">
        <f t="shared" si="1"/>
        <v>6.15</v>
      </c>
      <c r="S10" s="59">
        <v>5</v>
      </c>
      <c r="T10" s="59">
        <f t="shared" si="2"/>
        <v>2.5</v>
      </c>
      <c r="U10" s="59">
        <v>2.93</v>
      </c>
      <c r="V10" s="65">
        <v>3.42</v>
      </c>
      <c r="W10" s="65">
        <f t="shared" si="3"/>
        <v>15</v>
      </c>
    </row>
    <row r="11" spans="1:23">
      <c r="A11" s="37">
        <v>10</v>
      </c>
      <c r="B11" s="42" t="s">
        <v>9</v>
      </c>
      <c r="C11" s="39">
        <v>1</v>
      </c>
      <c r="D11" s="40">
        <v>6.5</v>
      </c>
      <c r="E11" s="40">
        <v>6</v>
      </c>
      <c r="F11" s="40"/>
      <c r="G11" s="40"/>
      <c r="H11" s="40"/>
      <c r="I11" s="40"/>
      <c r="J11" s="40"/>
      <c r="K11" s="40"/>
      <c r="L11" s="40">
        <v>6.5</v>
      </c>
      <c r="M11" s="40">
        <v>7</v>
      </c>
      <c r="N11" s="40">
        <v>8</v>
      </c>
      <c r="O11" s="40">
        <v>7</v>
      </c>
      <c r="P11" s="40">
        <f t="shared" si="0"/>
        <v>41</v>
      </c>
      <c r="Q11" s="40">
        <v>6</v>
      </c>
      <c r="R11" s="41">
        <f t="shared" si="1"/>
        <v>6.833333333333333</v>
      </c>
      <c r="S11" s="59">
        <v>5.5</v>
      </c>
      <c r="T11" s="59">
        <f t="shared" si="2"/>
        <v>2.75</v>
      </c>
      <c r="U11" s="59">
        <v>3.91</v>
      </c>
      <c r="V11" s="65">
        <v>3.62</v>
      </c>
      <c r="W11" s="65">
        <f t="shared" si="3"/>
        <v>17.113333333333333</v>
      </c>
    </row>
    <row r="12" spans="1:23">
      <c r="A12" s="37">
        <v>11</v>
      </c>
      <c r="B12" s="42" t="s">
        <v>88</v>
      </c>
      <c r="C12" s="39">
        <v>1</v>
      </c>
      <c r="D12" s="43"/>
      <c r="E12" s="40">
        <v>5</v>
      </c>
      <c r="F12" s="40"/>
      <c r="G12" s="40"/>
      <c r="H12" s="40"/>
      <c r="I12" s="40"/>
      <c r="J12" s="40"/>
      <c r="K12" s="40"/>
      <c r="L12" s="40">
        <v>5</v>
      </c>
      <c r="M12" s="40">
        <v>7</v>
      </c>
      <c r="N12" s="40">
        <v>0</v>
      </c>
      <c r="O12" s="40">
        <v>5.5</v>
      </c>
      <c r="P12" s="40">
        <f t="shared" si="0"/>
        <v>22.5</v>
      </c>
      <c r="Q12" s="40">
        <v>5</v>
      </c>
      <c r="R12" s="41">
        <f t="shared" si="1"/>
        <v>4.5</v>
      </c>
      <c r="S12" s="59">
        <v>6</v>
      </c>
      <c r="T12" s="59">
        <f t="shared" si="2"/>
        <v>3</v>
      </c>
      <c r="U12" s="13">
        <v>2.9</v>
      </c>
      <c r="V12" s="63">
        <v>1.6</v>
      </c>
      <c r="W12" s="65">
        <f t="shared" si="3"/>
        <v>12</v>
      </c>
    </row>
    <row r="13" spans="1:23">
      <c r="A13" s="37"/>
      <c r="B13" s="42" t="s">
        <v>180</v>
      </c>
      <c r="C13" s="39">
        <v>1</v>
      </c>
      <c r="D13" s="43"/>
      <c r="E13" s="40"/>
      <c r="F13" s="40"/>
      <c r="G13" s="40"/>
      <c r="H13" s="40"/>
      <c r="I13" s="40"/>
      <c r="J13" s="40"/>
      <c r="K13" s="40"/>
      <c r="L13" s="40">
        <v>6</v>
      </c>
      <c r="M13" s="40">
        <v>7</v>
      </c>
      <c r="N13" s="40">
        <v>7</v>
      </c>
      <c r="O13" s="40">
        <v>7</v>
      </c>
      <c r="P13" s="40">
        <f t="shared" si="0"/>
        <v>27</v>
      </c>
      <c r="Q13" s="40">
        <v>4</v>
      </c>
      <c r="R13" s="41">
        <f t="shared" si="1"/>
        <v>6.75</v>
      </c>
      <c r="S13" s="59">
        <v>7</v>
      </c>
      <c r="T13" s="59">
        <f t="shared" si="2"/>
        <v>3.5</v>
      </c>
      <c r="V13" s="63">
        <v>3.5</v>
      </c>
      <c r="W13" s="65">
        <f t="shared" si="3"/>
        <v>13.75</v>
      </c>
    </row>
    <row r="14" spans="1:23" ht="30">
      <c r="A14" s="37">
        <v>12</v>
      </c>
      <c r="B14" s="42" t="s">
        <v>10</v>
      </c>
      <c r="C14" s="39">
        <v>2</v>
      </c>
      <c r="D14" s="40">
        <v>5.5</v>
      </c>
      <c r="E14" s="40"/>
      <c r="F14" s="40"/>
      <c r="G14" s="40"/>
      <c r="H14" s="40"/>
      <c r="I14" s="40"/>
      <c r="J14" s="40"/>
      <c r="K14" s="40">
        <v>8</v>
      </c>
      <c r="L14" s="40">
        <v>7.1</v>
      </c>
      <c r="M14" s="40">
        <v>8</v>
      </c>
      <c r="N14" s="40">
        <v>6.5</v>
      </c>
      <c r="O14" s="40"/>
      <c r="P14" s="40">
        <f t="shared" si="0"/>
        <v>35.1</v>
      </c>
      <c r="Q14" s="40">
        <v>5</v>
      </c>
      <c r="R14" s="41">
        <f t="shared" si="1"/>
        <v>7.0200000000000005</v>
      </c>
      <c r="S14" s="13">
        <v>7</v>
      </c>
      <c r="T14" s="59">
        <f t="shared" si="2"/>
        <v>3.5</v>
      </c>
      <c r="U14" s="59">
        <v>3.66</v>
      </c>
      <c r="V14" s="65">
        <v>3.88</v>
      </c>
      <c r="W14" s="65">
        <f t="shared" si="3"/>
        <v>18.059999999999999</v>
      </c>
    </row>
    <row r="15" spans="1:23">
      <c r="A15" s="37">
        <v>13</v>
      </c>
      <c r="B15" s="42" t="s">
        <v>11</v>
      </c>
      <c r="C15" s="39">
        <v>2</v>
      </c>
      <c r="D15" s="40">
        <v>3</v>
      </c>
      <c r="E15" s="40"/>
      <c r="F15" s="40"/>
      <c r="G15" s="40"/>
      <c r="H15" s="40"/>
      <c r="I15" s="40"/>
      <c r="J15" s="40"/>
      <c r="K15" s="40">
        <v>7</v>
      </c>
      <c r="L15" s="40">
        <v>7.5</v>
      </c>
      <c r="M15" s="40">
        <v>5</v>
      </c>
      <c r="N15" s="40">
        <v>6.5</v>
      </c>
      <c r="O15" s="40"/>
      <c r="P15" s="40">
        <f t="shared" si="0"/>
        <v>29</v>
      </c>
      <c r="Q15" s="40">
        <v>5</v>
      </c>
      <c r="R15" s="41">
        <f t="shared" si="1"/>
        <v>5.8</v>
      </c>
      <c r="S15" s="13">
        <v>5</v>
      </c>
      <c r="T15" s="59">
        <f t="shared" si="2"/>
        <v>2.5</v>
      </c>
      <c r="U15" s="59">
        <v>2.16</v>
      </c>
      <c r="V15" s="65">
        <v>3.93</v>
      </c>
      <c r="W15" s="65">
        <f t="shared" si="3"/>
        <v>14.39</v>
      </c>
    </row>
    <row r="16" spans="1:23">
      <c r="A16" s="37">
        <v>14</v>
      </c>
      <c r="B16" s="45" t="s">
        <v>13</v>
      </c>
      <c r="C16" s="39">
        <v>2</v>
      </c>
      <c r="D16" s="40">
        <v>0</v>
      </c>
      <c r="E16" s="40"/>
      <c r="F16" s="40"/>
      <c r="G16" s="40"/>
      <c r="H16" s="40"/>
      <c r="I16" s="40"/>
      <c r="J16" s="40"/>
      <c r="K16" s="40">
        <v>7</v>
      </c>
      <c r="L16" s="40">
        <v>6</v>
      </c>
      <c r="M16" s="40">
        <v>5</v>
      </c>
      <c r="N16" s="40">
        <v>0</v>
      </c>
      <c r="O16" s="40"/>
      <c r="P16" s="40">
        <f t="shared" si="0"/>
        <v>18</v>
      </c>
      <c r="Q16" s="40">
        <v>5</v>
      </c>
      <c r="R16" s="41">
        <f t="shared" si="1"/>
        <v>3.6</v>
      </c>
      <c r="S16" s="59">
        <v>6</v>
      </c>
      <c r="T16" s="59">
        <f t="shared" si="2"/>
        <v>3</v>
      </c>
      <c r="U16" s="59">
        <v>2.66</v>
      </c>
      <c r="V16" s="65">
        <v>3.57</v>
      </c>
      <c r="W16" s="65">
        <f t="shared" si="3"/>
        <v>12.83</v>
      </c>
    </row>
    <row r="17" spans="1:23">
      <c r="A17" s="37">
        <v>15</v>
      </c>
      <c r="B17" s="45" t="s">
        <v>14</v>
      </c>
      <c r="C17" s="39">
        <v>2</v>
      </c>
      <c r="D17" s="40">
        <v>0</v>
      </c>
      <c r="E17" s="40"/>
      <c r="F17" s="40"/>
      <c r="G17" s="40"/>
      <c r="H17" s="40"/>
      <c r="I17" s="40"/>
      <c r="J17" s="40"/>
      <c r="K17" s="40">
        <v>7.5</v>
      </c>
      <c r="L17" s="40">
        <v>7.5</v>
      </c>
      <c r="M17" s="40">
        <v>5</v>
      </c>
      <c r="N17" s="40">
        <v>0</v>
      </c>
      <c r="O17" s="40"/>
      <c r="P17" s="40">
        <f t="shared" si="0"/>
        <v>20</v>
      </c>
      <c r="Q17" s="40">
        <v>5</v>
      </c>
      <c r="R17" s="41">
        <f t="shared" si="1"/>
        <v>4</v>
      </c>
      <c r="S17" s="59">
        <v>5</v>
      </c>
      <c r="T17" s="59">
        <f t="shared" si="2"/>
        <v>2.5</v>
      </c>
      <c r="U17" s="59">
        <v>3.22</v>
      </c>
      <c r="V17" s="65">
        <v>2.6</v>
      </c>
      <c r="W17" s="65">
        <f t="shared" si="3"/>
        <v>12.32</v>
      </c>
    </row>
    <row r="18" spans="1:23">
      <c r="A18" s="37">
        <v>16</v>
      </c>
      <c r="B18" s="45" t="s">
        <v>15</v>
      </c>
      <c r="C18" s="39">
        <v>2</v>
      </c>
      <c r="D18" s="40">
        <v>5</v>
      </c>
      <c r="E18" s="40"/>
      <c r="F18" s="40"/>
      <c r="G18" s="40"/>
      <c r="H18" s="40"/>
      <c r="I18" s="40"/>
      <c r="J18" s="40"/>
      <c r="K18" s="40">
        <v>7</v>
      </c>
      <c r="L18" s="40">
        <v>7.3</v>
      </c>
      <c r="M18" s="40">
        <v>6.5</v>
      </c>
      <c r="N18" s="43" t="s">
        <v>159</v>
      </c>
      <c r="O18" s="40"/>
      <c r="P18" s="40">
        <f t="shared" si="0"/>
        <v>25.8</v>
      </c>
      <c r="Q18" s="40">
        <v>4</v>
      </c>
      <c r="R18" s="41">
        <f t="shared" si="1"/>
        <v>6.45</v>
      </c>
      <c r="S18" s="59">
        <v>8</v>
      </c>
      <c r="T18" s="59">
        <f t="shared" si="2"/>
        <v>4</v>
      </c>
      <c r="U18" s="59">
        <v>3.51</v>
      </c>
      <c r="V18" s="65">
        <v>3.88</v>
      </c>
      <c r="W18" s="65">
        <f t="shared" si="3"/>
        <v>17.84</v>
      </c>
    </row>
    <row r="19" spans="1:23" ht="30">
      <c r="A19" s="37">
        <v>17</v>
      </c>
      <c r="B19" s="42" t="s">
        <v>16</v>
      </c>
      <c r="C19" s="39">
        <v>2</v>
      </c>
      <c r="D19" s="40">
        <v>5.5</v>
      </c>
      <c r="E19" s="40"/>
      <c r="F19" s="40"/>
      <c r="G19" s="40"/>
      <c r="H19" s="40"/>
      <c r="I19" s="40"/>
      <c r="J19" s="40"/>
      <c r="K19" s="40">
        <v>6.5</v>
      </c>
      <c r="L19" s="40">
        <v>7.1</v>
      </c>
      <c r="M19" s="40">
        <v>6.5</v>
      </c>
      <c r="N19" s="40">
        <v>6.5</v>
      </c>
      <c r="O19" s="40"/>
      <c r="P19" s="40">
        <f t="shared" si="0"/>
        <v>32.1</v>
      </c>
      <c r="Q19" s="40">
        <v>5</v>
      </c>
      <c r="R19" s="41">
        <f t="shared" si="1"/>
        <v>6.42</v>
      </c>
      <c r="S19" s="13">
        <v>7</v>
      </c>
      <c r="T19" s="59">
        <f t="shared" si="2"/>
        <v>3.5</v>
      </c>
      <c r="U19" s="59">
        <v>3.35</v>
      </c>
      <c r="V19" s="65">
        <v>3.77</v>
      </c>
      <c r="W19" s="65">
        <f t="shared" si="3"/>
        <v>17.04</v>
      </c>
    </row>
    <row r="20" spans="1:23">
      <c r="A20" s="37">
        <v>18</v>
      </c>
      <c r="B20" s="42" t="s">
        <v>17</v>
      </c>
      <c r="C20" s="39">
        <v>2</v>
      </c>
      <c r="D20" s="40">
        <v>5</v>
      </c>
      <c r="E20" s="40"/>
      <c r="F20" s="40"/>
      <c r="G20" s="40"/>
      <c r="H20" s="40"/>
      <c r="I20" s="40"/>
      <c r="J20" s="40"/>
      <c r="K20" s="40">
        <v>7.5</v>
      </c>
      <c r="L20" s="40">
        <v>7.8</v>
      </c>
      <c r="M20" s="40">
        <v>8</v>
      </c>
      <c r="N20" s="40">
        <v>7</v>
      </c>
      <c r="O20" s="40"/>
      <c r="P20" s="40">
        <f t="shared" si="0"/>
        <v>35.299999999999997</v>
      </c>
      <c r="Q20" s="40">
        <v>5</v>
      </c>
      <c r="R20" s="41">
        <f t="shared" si="1"/>
        <v>7.06</v>
      </c>
      <c r="S20" s="13">
        <v>6</v>
      </c>
      <c r="T20" s="59">
        <f t="shared" si="2"/>
        <v>3</v>
      </c>
      <c r="U20" s="59">
        <v>3.4</v>
      </c>
      <c r="V20" s="65">
        <v>3.9</v>
      </c>
      <c r="W20" s="65">
        <f t="shared" si="3"/>
        <v>17.36</v>
      </c>
    </row>
    <row r="21" spans="1:23">
      <c r="A21" s="37">
        <v>19</v>
      </c>
      <c r="B21" s="45" t="s">
        <v>18</v>
      </c>
      <c r="C21" s="39">
        <v>2</v>
      </c>
      <c r="D21" s="40">
        <v>5.5</v>
      </c>
      <c r="E21" s="40"/>
      <c r="F21" s="40"/>
      <c r="G21" s="40"/>
      <c r="H21" s="40"/>
      <c r="I21" s="40"/>
      <c r="J21" s="40"/>
      <c r="K21" s="40">
        <v>7</v>
      </c>
      <c r="L21" s="40">
        <v>6.9</v>
      </c>
      <c r="M21" s="40">
        <v>6</v>
      </c>
      <c r="N21" s="40">
        <v>6.5</v>
      </c>
      <c r="O21" s="40"/>
      <c r="P21" s="40">
        <f t="shared" si="0"/>
        <v>31.9</v>
      </c>
      <c r="Q21" s="40">
        <v>5</v>
      </c>
      <c r="R21" s="41">
        <f t="shared" si="1"/>
        <v>6.38</v>
      </c>
      <c r="S21" s="13">
        <v>7.5</v>
      </c>
      <c r="T21" s="59">
        <f t="shared" si="2"/>
        <v>3.75</v>
      </c>
      <c r="U21" s="59">
        <v>2.85</v>
      </c>
      <c r="V21" s="65">
        <v>3.9</v>
      </c>
      <c r="W21" s="65">
        <f t="shared" si="3"/>
        <v>16.88</v>
      </c>
    </row>
    <row r="22" spans="1:23">
      <c r="A22" s="37">
        <v>20</v>
      </c>
      <c r="B22" s="42" t="s">
        <v>19</v>
      </c>
      <c r="C22" s="39">
        <v>2</v>
      </c>
      <c r="D22" s="40">
        <v>5.5</v>
      </c>
      <c r="E22" s="40"/>
      <c r="F22" s="40"/>
      <c r="G22" s="40"/>
      <c r="H22" s="40"/>
      <c r="I22" s="40"/>
      <c r="J22" s="40"/>
      <c r="K22" s="40">
        <v>7.5</v>
      </c>
      <c r="L22" s="40">
        <v>7.1</v>
      </c>
      <c r="M22" s="40">
        <v>7.5</v>
      </c>
      <c r="N22" s="40">
        <v>7</v>
      </c>
      <c r="O22" s="40"/>
      <c r="P22" s="40">
        <f t="shared" si="0"/>
        <v>34.6</v>
      </c>
      <c r="Q22" s="40">
        <v>5</v>
      </c>
      <c r="R22" s="41">
        <f t="shared" si="1"/>
        <v>6.92</v>
      </c>
      <c r="S22" s="13">
        <v>8</v>
      </c>
      <c r="T22" s="59">
        <f t="shared" si="2"/>
        <v>4</v>
      </c>
      <c r="U22" s="59">
        <v>2.29</v>
      </c>
      <c r="V22" s="65">
        <v>3.9</v>
      </c>
      <c r="W22" s="65">
        <f t="shared" si="3"/>
        <v>17.11</v>
      </c>
    </row>
    <row r="23" spans="1:23">
      <c r="A23" s="37">
        <v>21</v>
      </c>
      <c r="B23" s="42" t="s">
        <v>20</v>
      </c>
      <c r="C23" s="39">
        <v>3</v>
      </c>
      <c r="D23" s="40"/>
      <c r="E23" s="40"/>
      <c r="F23" s="40"/>
      <c r="G23" s="40"/>
      <c r="H23" s="40"/>
      <c r="I23" s="40"/>
      <c r="J23" s="40">
        <v>7.5</v>
      </c>
      <c r="K23" s="40">
        <v>5.5</v>
      </c>
      <c r="L23" s="40">
        <v>6</v>
      </c>
      <c r="M23" s="40">
        <v>7</v>
      </c>
      <c r="N23" s="40">
        <v>7</v>
      </c>
      <c r="O23" s="40"/>
      <c r="P23" s="40">
        <f t="shared" si="0"/>
        <v>33</v>
      </c>
      <c r="Q23" s="40">
        <v>5</v>
      </c>
      <c r="R23" s="41">
        <f t="shared" si="1"/>
        <v>6.6</v>
      </c>
      <c r="S23" s="13">
        <v>6</v>
      </c>
      <c r="T23" s="59">
        <f t="shared" si="2"/>
        <v>3</v>
      </c>
      <c r="U23" s="59">
        <v>2.2200000000000002</v>
      </c>
      <c r="V23" s="65">
        <v>3.57</v>
      </c>
      <c r="W23" s="65">
        <f t="shared" si="3"/>
        <v>15.39</v>
      </c>
    </row>
    <row r="24" spans="1:23">
      <c r="A24" s="37">
        <v>22</v>
      </c>
      <c r="B24" s="42" t="s">
        <v>21</v>
      </c>
      <c r="C24" s="39">
        <v>3</v>
      </c>
      <c r="D24" s="40"/>
      <c r="E24" s="40"/>
      <c r="F24" s="40"/>
      <c r="G24" s="40"/>
      <c r="H24" s="40"/>
      <c r="I24" s="40"/>
      <c r="J24" s="40">
        <v>0</v>
      </c>
      <c r="K24" s="40">
        <v>5</v>
      </c>
      <c r="L24" s="40">
        <v>6</v>
      </c>
      <c r="M24" s="40">
        <v>7.5</v>
      </c>
      <c r="N24" s="40">
        <v>7</v>
      </c>
      <c r="O24" s="40"/>
      <c r="P24" s="40">
        <f t="shared" si="0"/>
        <v>25.5</v>
      </c>
      <c r="Q24" s="40">
        <v>4</v>
      </c>
      <c r="R24" s="41">
        <f t="shared" si="1"/>
        <v>6.375</v>
      </c>
      <c r="S24" s="61"/>
      <c r="T24" s="59">
        <f t="shared" si="2"/>
        <v>0</v>
      </c>
      <c r="U24" s="59">
        <v>2.91</v>
      </c>
      <c r="V24" s="65">
        <v>3.57</v>
      </c>
      <c r="W24" s="65">
        <f t="shared" si="3"/>
        <v>12.855</v>
      </c>
    </row>
    <row r="25" spans="1:23">
      <c r="A25" s="37">
        <v>23</v>
      </c>
      <c r="B25" s="42" t="s">
        <v>22</v>
      </c>
      <c r="C25" s="39">
        <v>3</v>
      </c>
      <c r="D25" s="40"/>
      <c r="E25" s="40"/>
      <c r="F25" s="40"/>
      <c r="G25" s="40"/>
      <c r="H25" s="40"/>
      <c r="I25" s="40"/>
      <c r="J25" s="40">
        <v>7</v>
      </c>
      <c r="K25" s="40">
        <v>5</v>
      </c>
      <c r="L25" s="40">
        <v>5.5</v>
      </c>
      <c r="M25" s="40">
        <v>7</v>
      </c>
      <c r="N25" s="40">
        <v>7</v>
      </c>
      <c r="O25" s="40"/>
      <c r="P25" s="40">
        <f t="shared" si="0"/>
        <v>31.5</v>
      </c>
      <c r="Q25" s="40">
        <v>5</v>
      </c>
      <c r="R25" s="41">
        <f t="shared" si="1"/>
        <v>6.3</v>
      </c>
      <c r="S25" s="13">
        <v>8</v>
      </c>
      <c r="T25" s="59">
        <f t="shared" si="2"/>
        <v>4</v>
      </c>
      <c r="U25" s="13">
        <v>2.4500000000000002</v>
      </c>
      <c r="V25" s="65">
        <v>3.72</v>
      </c>
      <c r="W25" s="65">
        <f t="shared" si="3"/>
        <v>16.47</v>
      </c>
    </row>
    <row r="26" spans="1:23">
      <c r="A26" s="37">
        <v>24</v>
      </c>
      <c r="B26" s="42" t="s">
        <v>23</v>
      </c>
      <c r="C26" s="39">
        <v>3</v>
      </c>
      <c r="D26" s="40"/>
      <c r="E26" s="40"/>
      <c r="F26" s="40"/>
      <c r="G26" s="40"/>
      <c r="H26" s="40"/>
      <c r="I26" s="40"/>
      <c r="J26" s="40">
        <v>7.5</v>
      </c>
      <c r="K26" s="40">
        <v>3</v>
      </c>
      <c r="L26" s="40">
        <v>3</v>
      </c>
      <c r="M26" s="40">
        <v>7</v>
      </c>
      <c r="N26" s="40">
        <v>0</v>
      </c>
      <c r="O26" s="40"/>
      <c r="P26" s="40">
        <f t="shared" si="0"/>
        <v>20.5</v>
      </c>
      <c r="Q26" s="40">
        <v>4</v>
      </c>
      <c r="R26" s="41">
        <f t="shared" si="1"/>
        <v>5.125</v>
      </c>
      <c r="S26" s="13">
        <v>6</v>
      </c>
      <c r="T26" s="59">
        <f t="shared" si="2"/>
        <v>3</v>
      </c>
      <c r="U26" s="59">
        <v>2.2000000000000002</v>
      </c>
      <c r="V26" s="65">
        <v>3.62</v>
      </c>
      <c r="W26" s="65">
        <f t="shared" si="3"/>
        <v>13.945</v>
      </c>
    </row>
    <row r="27" spans="1:23">
      <c r="A27" s="37">
        <v>25</v>
      </c>
      <c r="B27" s="42" t="s">
        <v>24</v>
      </c>
      <c r="C27" s="39">
        <v>3</v>
      </c>
      <c r="D27" s="40"/>
      <c r="E27" s="40"/>
      <c r="F27" s="40"/>
      <c r="G27" s="40"/>
      <c r="H27" s="40"/>
      <c r="I27" s="40"/>
      <c r="J27" s="40">
        <v>8</v>
      </c>
      <c r="K27" s="40">
        <v>6</v>
      </c>
      <c r="L27" s="40">
        <v>7.5</v>
      </c>
      <c r="M27" s="40">
        <v>7</v>
      </c>
      <c r="N27" s="40">
        <v>5.5</v>
      </c>
      <c r="O27" s="40"/>
      <c r="P27" s="40">
        <f t="shared" si="0"/>
        <v>34</v>
      </c>
      <c r="Q27" s="40">
        <v>5</v>
      </c>
      <c r="R27" s="41">
        <f t="shared" si="1"/>
        <v>6.8</v>
      </c>
      <c r="S27" s="13">
        <v>7</v>
      </c>
      <c r="T27" s="59">
        <f t="shared" si="2"/>
        <v>3.5</v>
      </c>
      <c r="U27" s="13">
        <v>2.75</v>
      </c>
      <c r="V27" s="65">
        <v>3.65</v>
      </c>
      <c r="W27" s="65">
        <f t="shared" si="3"/>
        <v>16.7</v>
      </c>
    </row>
    <row r="28" spans="1:23">
      <c r="A28" s="37">
        <v>26</v>
      </c>
      <c r="B28" s="42" t="s">
        <v>25</v>
      </c>
      <c r="C28" s="39">
        <v>3</v>
      </c>
      <c r="D28" s="40"/>
      <c r="E28" s="40"/>
      <c r="F28" s="40"/>
      <c r="G28" s="40"/>
      <c r="H28" s="40"/>
      <c r="I28" s="40"/>
      <c r="J28" s="40">
        <v>7.5</v>
      </c>
      <c r="K28" s="40">
        <v>6</v>
      </c>
      <c r="L28" s="40">
        <v>5.5</v>
      </c>
      <c r="M28" s="40">
        <v>7</v>
      </c>
      <c r="N28" s="40">
        <v>0</v>
      </c>
      <c r="O28" s="40"/>
      <c r="P28" s="40">
        <f t="shared" si="0"/>
        <v>26</v>
      </c>
      <c r="Q28" s="40">
        <v>4</v>
      </c>
      <c r="R28" s="41">
        <f t="shared" si="1"/>
        <v>6.5</v>
      </c>
      <c r="S28" s="13">
        <v>7.25</v>
      </c>
      <c r="T28" s="59">
        <f t="shared" si="2"/>
        <v>3.625</v>
      </c>
      <c r="U28" s="59">
        <v>2</v>
      </c>
      <c r="V28" s="65">
        <v>3.4</v>
      </c>
      <c r="W28" s="65">
        <f t="shared" si="3"/>
        <v>15.525</v>
      </c>
    </row>
    <row r="29" spans="1:23">
      <c r="A29" s="37">
        <v>27</v>
      </c>
      <c r="B29" s="42" t="s">
        <v>26</v>
      </c>
      <c r="C29" s="39">
        <v>3</v>
      </c>
      <c r="D29" s="40"/>
      <c r="E29" s="40"/>
      <c r="F29" s="40"/>
      <c r="G29" s="40"/>
      <c r="H29" s="40"/>
      <c r="I29" s="40"/>
      <c r="J29" s="40">
        <v>7.5</v>
      </c>
      <c r="K29" s="40">
        <v>6</v>
      </c>
      <c r="L29" s="40">
        <v>7.5</v>
      </c>
      <c r="M29" s="40">
        <v>7</v>
      </c>
      <c r="N29" s="40">
        <v>5.5</v>
      </c>
      <c r="O29" s="40"/>
      <c r="P29" s="40">
        <f t="shared" si="0"/>
        <v>33.5</v>
      </c>
      <c r="Q29" s="40">
        <v>5</v>
      </c>
      <c r="R29" s="41">
        <f t="shared" si="1"/>
        <v>6.7</v>
      </c>
      <c r="S29" s="13">
        <v>6.75</v>
      </c>
      <c r="T29" s="59">
        <f t="shared" si="2"/>
        <v>3.375</v>
      </c>
      <c r="U29" s="13">
        <v>3</v>
      </c>
      <c r="V29" s="65">
        <v>3.75</v>
      </c>
      <c r="W29" s="65">
        <f t="shared" si="3"/>
        <v>16.824999999999999</v>
      </c>
    </row>
    <row r="30" spans="1:23">
      <c r="A30" s="37">
        <v>28</v>
      </c>
      <c r="B30" s="42" t="s">
        <v>122</v>
      </c>
      <c r="C30" s="39">
        <v>3</v>
      </c>
      <c r="D30" s="40"/>
      <c r="E30" s="40"/>
      <c r="F30" s="40"/>
      <c r="G30" s="40"/>
      <c r="H30" s="43"/>
      <c r="I30" s="40"/>
      <c r="J30" s="40"/>
      <c r="K30" s="40">
        <v>5</v>
      </c>
      <c r="L30" s="40">
        <v>8</v>
      </c>
      <c r="M30" s="40">
        <v>6</v>
      </c>
      <c r="N30" s="40">
        <v>7</v>
      </c>
      <c r="O30" s="40"/>
      <c r="P30" s="40">
        <f t="shared" si="0"/>
        <v>26</v>
      </c>
      <c r="Q30" s="40">
        <v>4</v>
      </c>
      <c r="R30" s="41">
        <f t="shared" si="1"/>
        <v>6.5</v>
      </c>
      <c r="S30" s="13">
        <v>7.5</v>
      </c>
      <c r="T30" s="59">
        <f t="shared" si="2"/>
        <v>3.75</v>
      </c>
      <c r="U30" s="13">
        <v>3.13</v>
      </c>
      <c r="V30" s="65">
        <v>3.9</v>
      </c>
      <c r="W30" s="65">
        <f t="shared" si="3"/>
        <v>17.279999999999998</v>
      </c>
    </row>
    <row r="31" spans="1:23">
      <c r="A31" s="37">
        <v>29</v>
      </c>
      <c r="B31" s="42" t="s">
        <v>152</v>
      </c>
      <c r="C31" s="39">
        <v>3</v>
      </c>
      <c r="D31" s="40"/>
      <c r="E31" s="40"/>
      <c r="F31" s="40"/>
      <c r="G31" s="40"/>
      <c r="H31" s="40"/>
      <c r="I31" s="40"/>
      <c r="J31" s="40">
        <v>7.5</v>
      </c>
      <c r="K31" s="40">
        <v>6.5</v>
      </c>
      <c r="L31" s="40">
        <v>8.5</v>
      </c>
      <c r="M31" s="40">
        <v>8</v>
      </c>
      <c r="N31" s="40">
        <v>7</v>
      </c>
      <c r="O31" s="40"/>
      <c r="P31" s="40">
        <f t="shared" si="0"/>
        <v>37.5</v>
      </c>
      <c r="Q31" s="40">
        <v>5</v>
      </c>
      <c r="R31" s="41">
        <f t="shared" si="1"/>
        <v>7.5</v>
      </c>
      <c r="S31" s="59">
        <v>6.5</v>
      </c>
      <c r="T31" s="59">
        <f t="shared" si="2"/>
        <v>3.25</v>
      </c>
      <c r="U31" s="13">
        <v>3.51</v>
      </c>
      <c r="V31" s="65">
        <v>3.72</v>
      </c>
      <c r="W31" s="65">
        <f t="shared" si="3"/>
        <v>17.98</v>
      </c>
    </row>
    <row r="32" spans="1:23">
      <c r="A32" s="37">
        <v>30</v>
      </c>
      <c r="B32" s="42" t="s">
        <v>28</v>
      </c>
      <c r="C32" s="39">
        <v>3</v>
      </c>
      <c r="D32" s="40"/>
      <c r="E32" s="40"/>
      <c r="F32" s="40"/>
      <c r="G32" s="40"/>
      <c r="H32" s="40"/>
      <c r="I32" s="40"/>
      <c r="J32" s="40">
        <v>7</v>
      </c>
      <c r="K32" s="40">
        <v>6</v>
      </c>
      <c r="L32" s="40">
        <v>5.5</v>
      </c>
      <c r="M32" s="40">
        <v>7</v>
      </c>
      <c r="N32" s="40">
        <v>0</v>
      </c>
      <c r="O32" s="40"/>
      <c r="P32" s="40">
        <f t="shared" si="0"/>
        <v>25.5</v>
      </c>
      <c r="Q32" s="40">
        <v>4</v>
      </c>
      <c r="R32" s="41">
        <f t="shared" si="1"/>
        <v>6.375</v>
      </c>
      <c r="S32" s="59">
        <v>7</v>
      </c>
      <c r="T32" s="59">
        <f t="shared" si="2"/>
        <v>3.5</v>
      </c>
      <c r="U32" s="13">
        <v>2</v>
      </c>
      <c r="V32" s="65">
        <v>3.6</v>
      </c>
      <c r="W32" s="65">
        <f t="shared" si="3"/>
        <v>15.475</v>
      </c>
    </row>
    <row r="33" spans="1:23">
      <c r="A33" s="37"/>
      <c r="B33" s="46" t="s">
        <v>154</v>
      </c>
      <c r="C33" s="39">
        <v>3</v>
      </c>
      <c r="D33" s="40"/>
      <c r="E33" s="40"/>
      <c r="F33" s="40"/>
      <c r="G33" s="40"/>
      <c r="H33" s="40"/>
      <c r="I33" s="40"/>
      <c r="J33" s="43"/>
      <c r="K33" s="40">
        <v>4</v>
      </c>
      <c r="L33" s="40">
        <v>8</v>
      </c>
      <c r="M33" s="40">
        <v>7</v>
      </c>
      <c r="N33" s="40">
        <v>5.5</v>
      </c>
      <c r="O33" s="40"/>
      <c r="P33" s="40">
        <f t="shared" si="0"/>
        <v>24.5</v>
      </c>
      <c r="Q33" s="40">
        <v>4</v>
      </c>
      <c r="R33" s="41">
        <f t="shared" si="1"/>
        <v>6.125</v>
      </c>
      <c r="S33" s="13">
        <v>6.75</v>
      </c>
      <c r="T33" s="59">
        <f t="shared" si="2"/>
        <v>3.375</v>
      </c>
      <c r="U33" s="13">
        <v>2.2200000000000002</v>
      </c>
      <c r="V33" s="65">
        <v>3.8</v>
      </c>
      <c r="W33" s="65">
        <f t="shared" si="3"/>
        <v>15.52</v>
      </c>
    </row>
    <row r="34" spans="1:23">
      <c r="A34" s="37">
        <v>31</v>
      </c>
      <c r="B34" s="46" t="s">
        <v>143</v>
      </c>
      <c r="C34" s="39">
        <v>3</v>
      </c>
      <c r="D34" s="40"/>
      <c r="E34" s="40"/>
      <c r="F34" s="40"/>
      <c r="G34" s="40"/>
      <c r="H34" s="40"/>
      <c r="I34" s="40"/>
      <c r="J34" s="40">
        <v>8</v>
      </c>
      <c r="K34" s="40">
        <v>7</v>
      </c>
      <c r="L34" s="40">
        <v>9</v>
      </c>
      <c r="M34" s="40">
        <v>8.5</v>
      </c>
      <c r="N34" s="40">
        <v>7</v>
      </c>
      <c r="O34" s="40"/>
      <c r="P34" s="40">
        <f t="shared" ref="P34:P65" si="4">SUM(D34:O34)</f>
        <v>39.5</v>
      </c>
      <c r="Q34" s="40">
        <v>5</v>
      </c>
      <c r="R34" s="41">
        <f t="shared" ref="R34:R65" si="5">P34/Q34</f>
        <v>7.9</v>
      </c>
      <c r="S34" s="13">
        <v>7</v>
      </c>
      <c r="T34" s="59">
        <f t="shared" si="2"/>
        <v>3.5</v>
      </c>
      <c r="V34" s="65">
        <v>3.95</v>
      </c>
      <c r="W34" s="65">
        <f t="shared" si="3"/>
        <v>15.350000000000001</v>
      </c>
    </row>
    <row r="35" spans="1:23">
      <c r="A35" s="37"/>
      <c r="B35" s="46" t="s">
        <v>153</v>
      </c>
      <c r="C35" s="39">
        <v>3</v>
      </c>
      <c r="D35" s="40"/>
      <c r="E35" s="40"/>
      <c r="F35" s="40"/>
      <c r="G35" s="40"/>
      <c r="H35" s="40"/>
      <c r="I35" s="40"/>
      <c r="J35" s="40">
        <v>7.5</v>
      </c>
      <c r="K35" s="40">
        <v>5.5</v>
      </c>
      <c r="L35" s="40">
        <v>8</v>
      </c>
      <c r="M35" s="40">
        <v>7</v>
      </c>
      <c r="N35" s="40">
        <v>7</v>
      </c>
      <c r="O35" s="40"/>
      <c r="P35" s="40">
        <f t="shared" si="4"/>
        <v>35</v>
      </c>
      <c r="Q35" s="40">
        <v>5</v>
      </c>
      <c r="R35" s="41">
        <f t="shared" si="5"/>
        <v>7</v>
      </c>
      <c r="S35" s="13">
        <v>7</v>
      </c>
      <c r="T35" s="59">
        <f t="shared" si="2"/>
        <v>3.5</v>
      </c>
      <c r="U35" s="13">
        <v>2.85</v>
      </c>
      <c r="V35" s="65">
        <v>3.9</v>
      </c>
      <c r="W35" s="65">
        <f t="shared" si="3"/>
        <v>17.25</v>
      </c>
    </row>
    <row r="36" spans="1:23">
      <c r="A36" s="37">
        <v>34</v>
      </c>
      <c r="B36" s="45" t="s">
        <v>29</v>
      </c>
      <c r="C36" s="39">
        <v>4</v>
      </c>
      <c r="D36" s="40"/>
      <c r="E36" s="40"/>
      <c r="F36" s="40"/>
      <c r="G36" s="40"/>
      <c r="H36" s="40"/>
      <c r="I36" s="40">
        <v>7</v>
      </c>
      <c r="J36" s="40">
        <v>6</v>
      </c>
      <c r="K36" s="40">
        <v>8.6</v>
      </c>
      <c r="L36" s="40">
        <v>8</v>
      </c>
      <c r="M36" s="40">
        <v>8.5</v>
      </c>
      <c r="N36" s="40"/>
      <c r="O36" s="40"/>
      <c r="P36" s="40">
        <f t="shared" si="4"/>
        <v>38.1</v>
      </c>
      <c r="Q36" s="40">
        <v>5</v>
      </c>
      <c r="R36" s="41">
        <f t="shared" si="5"/>
        <v>7.62</v>
      </c>
      <c r="S36" s="13">
        <v>7.25</v>
      </c>
      <c r="T36" s="59">
        <f t="shared" si="2"/>
        <v>3.625</v>
      </c>
      <c r="U36" s="13">
        <v>3.66</v>
      </c>
      <c r="V36" s="65">
        <v>3.9</v>
      </c>
      <c r="W36" s="65">
        <f t="shared" si="3"/>
        <v>18.805</v>
      </c>
    </row>
    <row r="37" spans="1:23">
      <c r="A37" s="37">
        <v>33</v>
      </c>
      <c r="B37" s="42" t="s">
        <v>30</v>
      </c>
      <c r="C37" s="39">
        <v>4</v>
      </c>
      <c r="D37" s="40"/>
      <c r="E37" s="40"/>
      <c r="F37" s="40"/>
      <c r="G37" s="40"/>
      <c r="H37" s="40"/>
      <c r="I37" s="40">
        <v>8</v>
      </c>
      <c r="J37" s="40">
        <v>5.5</v>
      </c>
      <c r="K37" s="40">
        <v>5</v>
      </c>
      <c r="L37" s="40">
        <v>7.5</v>
      </c>
      <c r="M37" s="40">
        <v>6.5</v>
      </c>
      <c r="N37" s="40"/>
      <c r="O37" s="40"/>
      <c r="P37" s="40">
        <f t="shared" si="4"/>
        <v>32.5</v>
      </c>
      <c r="Q37" s="40">
        <v>5</v>
      </c>
      <c r="R37" s="41">
        <f t="shared" si="5"/>
        <v>6.5</v>
      </c>
      <c r="S37" s="13">
        <v>8.25</v>
      </c>
      <c r="T37" s="59">
        <f t="shared" si="2"/>
        <v>4.125</v>
      </c>
      <c r="U37" s="13">
        <v>3.75</v>
      </c>
      <c r="V37" s="65">
        <v>3.82</v>
      </c>
      <c r="W37" s="65">
        <f t="shared" si="3"/>
        <v>18.195</v>
      </c>
    </row>
    <row r="38" spans="1:23">
      <c r="A38" s="37">
        <v>34</v>
      </c>
      <c r="B38" s="42" t="s">
        <v>31</v>
      </c>
      <c r="C38" s="39">
        <v>4</v>
      </c>
      <c r="D38" s="40"/>
      <c r="E38" s="40"/>
      <c r="F38" s="40"/>
      <c r="G38" s="40"/>
      <c r="H38" s="40"/>
      <c r="I38" s="40">
        <v>8</v>
      </c>
      <c r="J38" s="40">
        <v>6.5</v>
      </c>
      <c r="K38" s="40">
        <v>5</v>
      </c>
      <c r="L38" s="40">
        <v>8</v>
      </c>
      <c r="M38" s="40">
        <v>6</v>
      </c>
      <c r="N38" s="40"/>
      <c r="O38" s="40"/>
      <c r="P38" s="40">
        <f t="shared" si="4"/>
        <v>33.5</v>
      </c>
      <c r="Q38" s="40">
        <v>5</v>
      </c>
      <c r="R38" s="41">
        <f t="shared" si="5"/>
        <v>6.7</v>
      </c>
      <c r="S38" s="13">
        <v>6.75</v>
      </c>
      <c r="T38" s="59">
        <f t="shared" si="2"/>
        <v>3.375</v>
      </c>
      <c r="U38" s="13">
        <v>2.25</v>
      </c>
      <c r="V38" s="65">
        <v>2.77</v>
      </c>
      <c r="W38" s="65">
        <f t="shared" si="3"/>
        <v>15.094999999999999</v>
      </c>
    </row>
    <row r="39" spans="1:23">
      <c r="A39" s="37">
        <v>35</v>
      </c>
      <c r="B39" s="42" t="s">
        <v>32</v>
      </c>
      <c r="C39" s="39">
        <v>4</v>
      </c>
      <c r="D39" s="40"/>
      <c r="E39" s="40"/>
      <c r="F39" s="40"/>
      <c r="G39" s="40"/>
      <c r="H39" s="40"/>
      <c r="I39" s="40">
        <v>8.5</v>
      </c>
      <c r="J39" s="40">
        <v>7.5</v>
      </c>
      <c r="K39" s="40">
        <v>8.3000000000000007</v>
      </c>
      <c r="L39" s="40">
        <v>8.5</v>
      </c>
      <c r="M39" s="40">
        <v>9.5</v>
      </c>
      <c r="N39" s="40"/>
      <c r="O39" s="40"/>
      <c r="P39" s="40">
        <f t="shared" si="4"/>
        <v>42.3</v>
      </c>
      <c r="Q39" s="40">
        <v>5</v>
      </c>
      <c r="R39" s="41">
        <f t="shared" si="5"/>
        <v>8.4599999999999991</v>
      </c>
      <c r="S39" s="13">
        <v>8.5</v>
      </c>
      <c r="T39" s="59">
        <f t="shared" si="2"/>
        <v>4.25</v>
      </c>
      <c r="U39" s="13">
        <v>2.6</v>
      </c>
      <c r="V39" s="65">
        <v>4</v>
      </c>
      <c r="W39" s="65">
        <f t="shared" si="3"/>
        <v>19.309999999999999</v>
      </c>
    </row>
    <row r="40" spans="1:23">
      <c r="A40" s="37">
        <v>36</v>
      </c>
      <c r="B40" s="42" t="s">
        <v>33</v>
      </c>
      <c r="C40" s="39">
        <v>4</v>
      </c>
      <c r="D40" s="40"/>
      <c r="E40" s="40"/>
      <c r="F40" s="40"/>
      <c r="G40" s="40"/>
      <c r="H40" s="40"/>
      <c r="I40" s="40">
        <v>8.5</v>
      </c>
      <c r="J40" s="40">
        <v>7</v>
      </c>
      <c r="K40" s="40">
        <v>7.7</v>
      </c>
      <c r="L40" s="40">
        <v>8.5</v>
      </c>
      <c r="M40" s="40">
        <v>8.5</v>
      </c>
      <c r="N40" s="40"/>
      <c r="O40" s="40"/>
      <c r="P40" s="40">
        <f t="shared" si="4"/>
        <v>40.200000000000003</v>
      </c>
      <c r="Q40" s="40">
        <v>5</v>
      </c>
      <c r="R40" s="41">
        <f t="shared" si="5"/>
        <v>8.0400000000000009</v>
      </c>
      <c r="S40" s="13">
        <v>8.5</v>
      </c>
      <c r="T40" s="59">
        <f t="shared" si="2"/>
        <v>4.25</v>
      </c>
      <c r="U40" s="13">
        <v>3.53</v>
      </c>
      <c r="V40" s="65">
        <v>3.9</v>
      </c>
      <c r="W40" s="65">
        <f t="shared" si="3"/>
        <v>19.72</v>
      </c>
    </row>
    <row r="41" spans="1:23">
      <c r="A41" s="37">
        <v>37</v>
      </c>
      <c r="B41" s="42" t="s">
        <v>34</v>
      </c>
      <c r="C41" s="39">
        <v>4</v>
      </c>
      <c r="D41" s="40"/>
      <c r="E41" s="40"/>
      <c r="F41" s="40"/>
      <c r="G41" s="40"/>
      <c r="H41" s="40"/>
      <c r="I41" s="40">
        <v>7.5</v>
      </c>
      <c r="J41" s="40">
        <v>6.5</v>
      </c>
      <c r="K41" s="40">
        <v>7.1</v>
      </c>
      <c r="L41" s="40">
        <v>8</v>
      </c>
      <c r="M41" s="40">
        <v>8.5</v>
      </c>
      <c r="N41" s="40"/>
      <c r="O41" s="40"/>
      <c r="P41" s="40">
        <f t="shared" si="4"/>
        <v>37.6</v>
      </c>
      <c r="Q41" s="40">
        <v>5</v>
      </c>
      <c r="R41" s="41">
        <f t="shared" si="5"/>
        <v>7.5200000000000005</v>
      </c>
      <c r="S41" s="13">
        <v>7.85</v>
      </c>
      <c r="T41" s="59">
        <f t="shared" si="2"/>
        <v>3.9249999999999998</v>
      </c>
      <c r="U41" s="13">
        <v>2.91</v>
      </c>
      <c r="V41" s="65">
        <v>3.92</v>
      </c>
      <c r="W41" s="65">
        <f t="shared" si="3"/>
        <v>18.274999999999999</v>
      </c>
    </row>
    <row r="42" spans="1:23">
      <c r="A42" s="37">
        <v>38</v>
      </c>
      <c r="B42" s="42" t="s">
        <v>35</v>
      </c>
      <c r="C42" s="39">
        <v>4</v>
      </c>
      <c r="D42" s="40"/>
      <c r="E42" s="40"/>
      <c r="F42" s="40"/>
      <c r="G42" s="40"/>
      <c r="H42" s="40"/>
      <c r="I42" s="40">
        <v>8</v>
      </c>
      <c r="J42" s="40">
        <v>7</v>
      </c>
      <c r="K42" s="40">
        <v>7.7</v>
      </c>
      <c r="L42" s="40">
        <v>8</v>
      </c>
      <c r="M42" s="40">
        <v>8.5</v>
      </c>
      <c r="N42" s="40"/>
      <c r="O42" s="40"/>
      <c r="P42" s="40">
        <f t="shared" si="4"/>
        <v>39.200000000000003</v>
      </c>
      <c r="Q42" s="40">
        <v>5</v>
      </c>
      <c r="R42" s="41">
        <f t="shared" si="5"/>
        <v>7.8400000000000007</v>
      </c>
      <c r="S42" s="13">
        <v>8.6300000000000008</v>
      </c>
      <c r="T42" s="59">
        <f t="shared" si="2"/>
        <v>4.3150000000000004</v>
      </c>
      <c r="U42" s="13">
        <v>3.95</v>
      </c>
      <c r="V42" s="65">
        <v>4.0199999999999996</v>
      </c>
      <c r="W42" s="65">
        <f t="shared" si="3"/>
        <v>20.125</v>
      </c>
    </row>
    <row r="43" spans="1:23">
      <c r="A43" s="37">
        <v>39</v>
      </c>
      <c r="B43" s="45" t="s">
        <v>36</v>
      </c>
      <c r="C43" s="39">
        <v>4</v>
      </c>
      <c r="D43" s="40"/>
      <c r="E43" s="40"/>
      <c r="F43" s="40"/>
      <c r="G43" s="40"/>
      <c r="H43" s="40"/>
      <c r="I43" s="40">
        <v>7.5</v>
      </c>
      <c r="J43" s="40">
        <v>6.5</v>
      </c>
      <c r="K43" s="40">
        <v>7.5</v>
      </c>
      <c r="L43" s="40">
        <v>8</v>
      </c>
      <c r="M43" s="40">
        <v>7</v>
      </c>
      <c r="N43" s="40"/>
      <c r="O43" s="40"/>
      <c r="P43" s="40">
        <f t="shared" si="4"/>
        <v>36.5</v>
      </c>
      <c r="Q43" s="40">
        <v>5</v>
      </c>
      <c r="R43" s="41">
        <f t="shared" si="5"/>
        <v>7.3</v>
      </c>
      <c r="S43" s="59">
        <v>8</v>
      </c>
      <c r="T43" s="59">
        <f t="shared" si="2"/>
        <v>4</v>
      </c>
      <c r="U43" s="13">
        <v>3.1</v>
      </c>
      <c r="V43" s="65">
        <v>3.95</v>
      </c>
      <c r="W43" s="65">
        <f t="shared" si="3"/>
        <v>18.350000000000001</v>
      </c>
    </row>
    <row r="44" spans="1:23">
      <c r="A44" s="37">
        <v>40</v>
      </c>
      <c r="B44" s="42" t="s">
        <v>38</v>
      </c>
      <c r="C44" s="39">
        <v>4</v>
      </c>
      <c r="D44" s="40"/>
      <c r="E44" s="40"/>
      <c r="F44" s="40"/>
      <c r="G44" s="40"/>
      <c r="H44" s="40"/>
      <c r="I44" s="40">
        <v>8.5</v>
      </c>
      <c r="J44" s="40">
        <v>6</v>
      </c>
      <c r="K44" s="40">
        <v>7.3</v>
      </c>
      <c r="L44" s="40">
        <v>8</v>
      </c>
      <c r="M44" s="40">
        <v>5.5</v>
      </c>
      <c r="N44" s="40"/>
      <c r="O44" s="40"/>
      <c r="P44" s="40">
        <f t="shared" si="4"/>
        <v>35.299999999999997</v>
      </c>
      <c r="Q44" s="40">
        <v>5</v>
      </c>
      <c r="R44" s="41">
        <f t="shared" si="5"/>
        <v>7.06</v>
      </c>
      <c r="S44" s="13">
        <v>7.5</v>
      </c>
      <c r="T44" s="59">
        <f t="shared" si="2"/>
        <v>3.75</v>
      </c>
      <c r="U44" s="13">
        <v>3</v>
      </c>
      <c r="V44" s="65">
        <v>3.75</v>
      </c>
      <c r="W44" s="65">
        <f t="shared" si="3"/>
        <v>17.559999999999999</v>
      </c>
    </row>
    <row r="45" spans="1:23">
      <c r="A45" s="37">
        <v>51</v>
      </c>
      <c r="B45" s="45" t="s">
        <v>37</v>
      </c>
      <c r="C45" s="39">
        <v>4</v>
      </c>
      <c r="D45" s="40"/>
      <c r="E45" s="40"/>
      <c r="F45" s="40"/>
      <c r="G45" s="40">
        <v>9</v>
      </c>
      <c r="H45" s="40">
        <v>6</v>
      </c>
      <c r="I45" s="40">
        <v>7</v>
      </c>
      <c r="J45" s="40">
        <v>7.5</v>
      </c>
      <c r="K45" s="40"/>
      <c r="L45" s="40">
        <v>0</v>
      </c>
      <c r="M45" s="40">
        <v>0</v>
      </c>
      <c r="N45" s="40"/>
      <c r="O45" s="40"/>
      <c r="P45" s="40">
        <f t="shared" si="4"/>
        <v>29.5</v>
      </c>
      <c r="Q45" s="40">
        <v>5</v>
      </c>
      <c r="R45" s="41">
        <f t="shared" si="5"/>
        <v>5.9</v>
      </c>
      <c r="S45" s="13">
        <v>6</v>
      </c>
      <c r="T45" s="59">
        <f t="shared" si="2"/>
        <v>3</v>
      </c>
      <c r="U45" s="13">
        <v>3.28</v>
      </c>
      <c r="V45" s="65">
        <v>3.83</v>
      </c>
      <c r="W45" s="65">
        <f t="shared" si="3"/>
        <v>16.009999999999998</v>
      </c>
    </row>
    <row r="46" spans="1:23">
      <c r="A46" s="37"/>
      <c r="B46" s="45" t="s">
        <v>179</v>
      </c>
      <c r="C46" s="39">
        <v>4</v>
      </c>
      <c r="D46" s="40"/>
      <c r="E46" s="40"/>
      <c r="F46" s="40"/>
      <c r="G46" s="40"/>
      <c r="H46" s="40"/>
      <c r="I46" s="40"/>
      <c r="J46" s="40"/>
      <c r="K46" s="40">
        <v>7.3</v>
      </c>
      <c r="L46" s="40">
        <v>7.5</v>
      </c>
      <c r="M46" s="40">
        <v>6.5</v>
      </c>
      <c r="N46" s="40"/>
      <c r="O46" s="40"/>
      <c r="P46" s="40">
        <f t="shared" si="4"/>
        <v>21.3</v>
      </c>
      <c r="Q46" s="40">
        <v>3</v>
      </c>
      <c r="R46" s="41">
        <f t="shared" si="5"/>
        <v>7.1000000000000005</v>
      </c>
      <c r="S46" s="13">
        <v>7.5</v>
      </c>
      <c r="T46" s="59">
        <f t="shared" si="2"/>
        <v>3.75</v>
      </c>
      <c r="U46" s="13">
        <v>2.57</v>
      </c>
      <c r="V46" s="65">
        <v>3.8</v>
      </c>
      <c r="W46" s="65">
        <f t="shared" si="3"/>
        <v>17.220000000000002</v>
      </c>
    </row>
    <row r="47" spans="1:23">
      <c r="A47" s="37"/>
      <c r="B47" s="46" t="s">
        <v>148</v>
      </c>
      <c r="C47" s="39">
        <v>4</v>
      </c>
      <c r="D47" s="40"/>
      <c r="E47" s="40"/>
      <c r="F47" s="40"/>
      <c r="G47" s="40"/>
      <c r="H47" s="40"/>
      <c r="I47" s="40"/>
      <c r="J47" s="40"/>
      <c r="K47" s="40"/>
      <c r="L47" s="40">
        <v>6.5</v>
      </c>
      <c r="M47" s="40">
        <v>5</v>
      </c>
      <c r="N47" s="40"/>
      <c r="O47" s="40"/>
      <c r="P47" s="40">
        <f t="shared" si="4"/>
        <v>11.5</v>
      </c>
      <c r="Q47" s="40">
        <v>2</v>
      </c>
      <c r="R47" s="41">
        <f t="shared" si="5"/>
        <v>5.75</v>
      </c>
      <c r="S47" s="13">
        <v>6.5</v>
      </c>
      <c r="T47" s="59">
        <f t="shared" si="2"/>
        <v>3.25</v>
      </c>
      <c r="V47" s="65">
        <v>3</v>
      </c>
      <c r="W47" s="65">
        <f t="shared" si="3"/>
        <v>12</v>
      </c>
    </row>
    <row r="48" spans="1:23">
      <c r="A48" s="37">
        <v>41</v>
      </c>
      <c r="B48" s="42" t="s">
        <v>39</v>
      </c>
      <c r="C48" s="39">
        <v>5</v>
      </c>
      <c r="D48" s="40"/>
      <c r="E48" s="40"/>
      <c r="F48" s="40"/>
      <c r="G48" s="40"/>
      <c r="H48" s="40">
        <v>8</v>
      </c>
      <c r="I48" s="40">
        <v>6.5</v>
      </c>
      <c r="J48" s="40">
        <v>7.5</v>
      </c>
      <c r="K48" s="40">
        <v>7.5</v>
      </c>
      <c r="L48" s="40">
        <v>8.6999999999999993</v>
      </c>
      <c r="M48" s="40"/>
      <c r="N48" s="40"/>
      <c r="O48" s="40"/>
      <c r="P48" s="40">
        <f t="shared" si="4"/>
        <v>38.200000000000003</v>
      </c>
      <c r="Q48" s="40">
        <v>5</v>
      </c>
      <c r="R48" s="41">
        <f t="shared" si="5"/>
        <v>7.6400000000000006</v>
      </c>
      <c r="S48" s="13">
        <v>8</v>
      </c>
      <c r="T48" s="59">
        <f t="shared" si="2"/>
        <v>4</v>
      </c>
      <c r="U48" s="13">
        <v>3.1</v>
      </c>
      <c r="V48" s="65">
        <v>3.9</v>
      </c>
      <c r="W48" s="65">
        <f t="shared" si="3"/>
        <v>18.64</v>
      </c>
    </row>
    <row r="49" spans="1:23">
      <c r="A49" s="37">
        <v>42</v>
      </c>
      <c r="B49" s="42" t="s">
        <v>40</v>
      </c>
      <c r="C49" s="39">
        <v>5</v>
      </c>
      <c r="D49" s="40"/>
      <c r="E49" s="40"/>
      <c r="F49" s="40"/>
      <c r="G49" s="40"/>
      <c r="H49" s="40">
        <v>8</v>
      </c>
      <c r="I49" s="40">
        <v>7.5</v>
      </c>
      <c r="J49" s="40">
        <v>7.8</v>
      </c>
      <c r="K49" s="40">
        <v>9</v>
      </c>
      <c r="L49" s="40">
        <v>9</v>
      </c>
      <c r="M49" s="40"/>
      <c r="N49" s="40"/>
      <c r="O49" s="40"/>
      <c r="P49" s="40">
        <f t="shared" si="4"/>
        <v>41.3</v>
      </c>
      <c r="Q49" s="40">
        <v>5</v>
      </c>
      <c r="R49" s="41">
        <f t="shared" si="5"/>
        <v>8.26</v>
      </c>
      <c r="S49" s="13">
        <v>8.25</v>
      </c>
      <c r="T49" s="59">
        <f t="shared" si="2"/>
        <v>4.125</v>
      </c>
      <c r="U49" s="13">
        <v>3.1</v>
      </c>
      <c r="V49" s="65">
        <v>3.96</v>
      </c>
      <c r="W49" s="65">
        <f t="shared" si="3"/>
        <v>19.445</v>
      </c>
    </row>
    <row r="50" spans="1:23">
      <c r="A50" s="37">
        <v>43</v>
      </c>
      <c r="B50" s="42" t="s">
        <v>41</v>
      </c>
      <c r="C50" s="39">
        <v>5</v>
      </c>
      <c r="D50" s="40"/>
      <c r="E50" s="40"/>
      <c r="F50" s="40"/>
      <c r="G50" s="40"/>
      <c r="H50" s="40">
        <v>9</v>
      </c>
      <c r="I50" s="40">
        <v>7</v>
      </c>
      <c r="J50" s="40">
        <v>7.5</v>
      </c>
      <c r="K50" s="40">
        <v>7</v>
      </c>
      <c r="L50" s="40">
        <v>9.3000000000000007</v>
      </c>
      <c r="M50" s="40"/>
      <c r="N50" s="40"/>
      <c r="O50" s="40"/>
      <c r="P50" s="40">
        <f t="shared" si="4"/>
        <v>39.799999999999997</v>
      </c>
      <c r="Q50" s="40">
        <v>5</v>
      </c>
      <c r="R50" s="41">
        <f t="shared" si="5"/>
        <v>7.9599999999999991</v>
      </c>
      <c r="S50" s="13">
        <v>8</v>
      </c>
      <c r="T50" s="59">
        <f t="shared" si="2"/>
        <v>4</v>
      </c>
      <c r="U50" s="13">
        <v>3</v>
      </c>
      <c r="V50" s="65">
        <v>3.8</v>
      </c>
      <c r="W50" s="65">
        <f t="shared" si="3"/>
        <v>18.759999999999998</v>
      </c>
    </row>
    <row r="51" spans="1:23" ht="30">
      <c r="A51" s="37">
        <v>45</v>
      </c>
      <c r="B51" s="42" t="s">
        <v>42</v>
      </c>
      <c r="C51" s="39">
        <v>5</v>
      </c>
      <c r="D51" s="40"/>
      <c r="E51" s="40"/>
      <c r="F51" s="40"/>
      <c r="G51" s="40"/>
      <c r="H51" s="40">
        <v>7</v>
      </c>
      <c r="I51" s="40">
        <v>5.5</v>
      </c>
      <c r="J51" s="40">
        <v>7</v>
      </c>
      <c r="K51" s="40">
        <v>7</v>
      </c>
      <c r="L51" s="40">
        <v>7.5</v>
      </c>
      <c r="M51" s="40"/>
      <c r="N51" s="40"/>
      <c r="O51" s="40"/>
      <c r="P51" s="40">
        <f t="shared" si="4"/>
        <v>34</v>
      </c>
      <c r="Q51" s="40">
        <v>5</v>
      </c>
      <c r="R51" s="41">
        <f t="shared" si="5"/>
        <v>6.8</v>
      </c>
      <c r="S51" s="13">
        <v>8</v>
      </c>
      <c r="T51" s="59">
        <f t="shared" si="2"/>
        <v>4</v>
      </c>
      <c r="U51" s="13">
        <v>2.91</v>
      </c>
      <c r="V51" s="65">
        <v>3.75</v>
      </c>
      <c r="W51" s="65">
        <f t="shared" si="3"/>
        <v>17.46</v>
      </c>
    </row>
    <row r="52" spans="1:23" ht="30">
      <c r="A52" s="37">
        <v>46</v>
      </c>
      <c r="B52" s="42" t="s">
        <v>43</v>
      </c>
      <c r="C52" s="39">
        <v>5</v>
      </c>
      <c r="D52" s="40"/>
      <c r="E52" s="40"/>
      <c r="F52" s="40"/>
      <c r="G52" s="40"/>
      <c r="H52" s="40">
        <v>9</v>
      </c>
      <c r="I52" s="40">
        <v>6</v>
      </c>
      <c r="J52" s="40">
        <v>7.3</v>
      </c>
      <c r="K52" s="40">
        <v>8</v>
      </c>
      <c r="L52" s="40">
        <v>7</v>
      </c>
      <c r="M52" s="40"/>
      <c r="N52" s="40"/>
      <c r="O52" s="40"/>
      <c r="P52" s="40">
        <f t="shared" si="4"/>
        <v>37.299999999999997</v>
      </c>
      <c r="Q52" s="40">
        <v>5</v>
      </c>
      <c r="R52" s="41">
        <f t="shared" si="5"/>
        <v>7.4599999999999991</v>
      </c>
      <c r="S52" s="13">
        <v>7.6</v>
      </c>
      <c r="T52" s="59">
        <f t="shared" si="2"/>
        <v>3.8</v>
      </c>
      <c r="U52" s="13">
        <v>2.41</v>
      </c>
      <c r="V52" s="65">
        <v>3.7</v>
      </c>
      <c r="W52" s="65">
        <f t="shared" si="3"/>
        <v>17.369999999999997</v>
      </c>
    </row>
    <row r="53" spans="1:23">
      <c r="A53" s="37">
        <v>47</v>
      </c>
      <c r="B53" s="42" t="s">
        <v>27</v>
      </c>
      <c r="C53" s="39">
        <v>5</v>
      </c>
      <c r="D53" s="40"/>
      <c r="E53" s="40"/>
      <c r="F53" s="40"/>
      <c r="G53" s="40"/>
      <c r="H53" s="40">
        <v>8</v>
      </c>
      <c r="I53" s="40">
        <v>3</v>
      </c>
      <c r="J53" s="40">
        <v>7.8</v>
      </c>
      <c r="K53" s="40">
        <v>6</v>
      </c>
      <c r="L53" s="40">
        <v>5.5</v>
      </c>
      <c r="M53" s="40"/>
      <c r="N53" s="40"/>
      <c r="O53" s="40"/>
      <c r="P53" s="40">
        <f t="shared" si="4"/>
        <v>30.3</v>
      </c>
      <c r="Q53" s="40">
        <v>5</v>
      </c>
      <c r="R53" s="41">
        <f t="shared" si="5"/>
        <v>6.0600000000000005</v>
      </c>
      <c r="S53" s="13">
        <v>7.5</v>
      </c>
      <c r="T53" s="59">
        <f t="shared" si="2"/>
        <v>3.75</v>
      </c>
      <c r="U53" s="13">
        <v>2</v>
      </c>
      <c r="V53" s="65">
        <v>1.92</v>
      </c>
      <c r="W53" s="65">
        <f t="shared" si="3"/>
        <v>13.73</v>
      </c>
    </row>
    <row r="54" spans="1:23">
      <c r="A54" s="37">
        <v>47</v>
      </c>
      <c r="B54" s="45" t="s">
        <v>44</v>
      </c>
      <c r="C54" s="39">
        <v>5</v>
      </c>
      <c r="D54" s="40"/>
      <c r="E54" s="40"/>
      <c r="F54" s="40"/>
      <c r="G54" s="40"/>
      <c r="H54" s="40">
        <v>8</v>
      </c>
      <c r="I54" s="40">
        <v>7.5</v>
      </c>
      <c r="J54" s="40">
        <v>6.5</v>
      </c>
      <c r="K54" s="40">
        <v>8</v>
      </c>
      <c r="L54" s="40">
        <v>7.5</v>
      </c>
      <c r="M54" s="40"/>
      <c r="N54" s="40"/>
      <c r="O54" s="40"/>
      <c r="P54" s="40">
        <f t="shared" si="4"/>
        <v>37.5</v>
      </c>
      <c r="Q54" s="40">
        <v>5</v>
      </c>
      <c r="R54" s="41">
        <f t="shared" si="5"/>
        <v>7.5</v>
      </c>
      <c r="S54" s="59">
        <v>8</v>
      </c>
      <c r="T54" s="59">
        <f t="shared" si="2"/>
        <v>4</v>
      </c>
      <c r="U54" s="13">
        <v>3.22</v>
      </c>
      <c r="V54" s="65">
        <v>3.88</v>
      </c>
      <c r="W54" s="65">
        <f t="shared" si="3"/>
        <v>18.600000000000001</v>
      </c>
    </row>
    <row r="55" spans="1:23" ht="30">
      <c r="A55" s="37">
        <v>48</v>
      </c>
      <c r="B55" s="45" t="s">
        <v>45</v>
      </c>
      <c r="C55" s="39">
        <v>5</v>
      </c>
      <c r="D55" s="40"/>
      <c r="E55" s="40"/>
      <c r="F55" s="40"/>
      <c r="G55" s="40"/>
      <c r="H55" s="40">
        <v>8</v>
      </c>
      <c r="I55" s="40">
        <v>5</v>
      </c>
      <c r="J55" s="40">
        <v>7.3</v>
      </c>
      <c r="K55" s="40">
        <v>6.5</v>
      </c>
      <c r="L55" s="40">
        <v>6</v>
      </c>
      <c r="M55" s="40"/>
      <c r="N55" s="40"/>
      <c r="O55" s="40"/>
      <c r="P55" s="40">
        <f t="shared" si="4"/>
        <v>32.799999999999997</v>
      </c>
      <c r="Q55" s="40">
        <v>5</v>
      </c>
      <c r="R55" s="41">
        <f t="shared" si="5"/>
        <v>6.56</v>
      </c>
      <c r="S55" s="59">
        <v>7.5</v>
      </c>
      <c r="T55" s="59">
        <f t="shared" si="2"/>
        <v>3.75</v>
      </c>
      <c r="U55" s="13">
        <v>2.6</v>
      </c>
      <c r="V55" s="65">
        <v>3.65</v>
      </c>
      <c r="W55" s="65">
        <f t="shared" si="3"/>
        <v>16.559999999999999</v>
      </c>
    </row>
    <row r="56" spans="1:23">
      <c r="A56" s="37">
        <v>49</v>
      </c>
      <c r="B56" s="45" t="s">
        <v>46</v>
      </c>
      <c r="C56" s="39">
        <v>5</v>
      </c>
      <c r="D56" s="40"/>
      <c r="E56" s="40"/>
      <c r="F56" s="40"/>
      <c r="G56" s="40"/>
      <c r="H56" s="40">
        <v>8</v>
      </c>
      <c r="I56" s="40">
        <v>5.5</v>
      </c>
      <c r="J56" s="40">
        <v>6.3</v>
      </c>
      <c r="K56" s="40">
        <v>7.5</v>
      </c>
      <c r="L56" s="40">
        <v>5.5</v>
      </c>
      <c r="M56" s="40"/>
      <c r="N56" s="40"/>
      <c r="O56" s="40"/>
      <c r="P56" s="40">
        <f t="shared" si="4"/>
        <v>32.799999999999997</v>
      </c>
      <c r="Q56" s="40">
        <v>5</v>
      </c>
      <c r="R56" s="41">
        <f t="shared" si="5"/>
        <v>6.56</v>
      </c>
      <c r="S56" s="59">
        <v>7.5</v>
      </c>
      <c r="T56" s="59">
        <f t="shared" si="2"/>
        <v>3.75</v>
      </c>
      <c r="U56" s="13">
        <v>2.66</v>
      </c>
      <c r="V56" s="65">
        <v>3.68</v>
      </c>
      <c r="W56" s="65">
        <f t="shared" si="3"/>
        <v>16.649999999999999</v>
      </c>
    </row>
    <row r="57" spans="1:23">
      <c r="A57" s="37">
        <v>50</v>
      </c>
      <c r="B57" s="45" t="s">
        <v>123</v>
      </c>
      <c r="C57" s="39">
        <v>5</v>
      </c>
      <c r="D57" s="40"/>
      <c r="E57" s="40"/>
      <c r="F57" s="40"/>
      <c r="G57" s="40"/>
      <c r="H57" s="40">
        <v>8</v>
      </c>
      <c r="I57" s="40">
        <v>5</v>
      </c>
      <c r="J57" s="40">
        <v>7.6</v>
      </c>
      <c r="K57" s="40">
        <v>7.5</v>
      </c>
      <c r="L57" s="40">
        <v>6</v>
      </c>
      <c r="M57" s="40"/>
      <c r="N57" s="40"/>
      <c r="O57" s="40"/>
      <c r="P57" s="40">
        <f t="shared" si="4"/>
        <v>34.1</v>
      </c>
      <c r="Q57" s="40">
        <v>5</v>
      </c>
      <c r="R57" s="41">
        <f t="shared" si="5"/>
        <v>6.82</v>
      </c>
      <c r="S57" s="13">
        <v>7.48</v>
      </c>
      <c r="T57" s="59">
        <f t="shared" si="2"/>
        <v>3.74</v>
      </c>
      <c r="U57" s="13">
        <v>2.91</v>
      </c>
      <c r="V57" s="65">
        <v>3.8</v>
      </c>
      <c r="W57" s="65">
        <f t="shared" si="3"/>
        <v>17.27</v>
      </c>
    </row>
    <row r="58" spans="1:23">
      <c r="A58" s="37">
        <v>54</v>
      </c>
      <c r="B58" s="42" t="s">
        <v>12</v>
      </c>
      <c r="C58" s="39">
        <v>5</v>
      </c>
      <c r="D58" s="40"/>
      <c r="E58" s="40"/>
      <c r="F58" s="40"/>
      <c r="G58" s="40"/>
      <c r="H58" s="40">
        <v>7.5</v>
      </c>
      <c r="I58" s="40">
        <v>5</v>
      </c>
      <c r="J58" s="40">
        <v>7.6</v>
      </c>
      <c r="K58" s="40">
        <v>7</v>
      </c>
      <c r="L58" s="40">
        <v>9</v>
      </c>
      <c r="M58" s="40"/>
      <c r="N58" s="40"/>
      <c r="O58" s="40"/>
      <c r="P58" s="40">
        <f t="shared" si="4"/>
        <v>36.1</v>
      </c>
      <c r="Q58" s="40">
        <v>5</v>
      </c>
      <c r="R58" s="41">
        <f t="shared" si="5"/>
        <v>7.2200000000000006</v>
      </c>
      <c r="S58" s="59">
        <v>7.38</v>
      </c>
      <c r="T58" s="59">
        <f t="shared" si="2"/>
        <v>3.69</v>
      </c>
      <c r="U58" s="13">
        <v>2.2799999999999998</v>
      </c>
      <c r="V58" s="65">
        <v>3.6</v>
      </c>
      <c r="W58" s="65">
        <f t="shared" si="3"/>
        <v>16.79</v>
      </c>
    </row>
    <row r="59" spans="1:23">
      <c r="A59" s="37">
        <v>52</v>
      </c>
      <c r="B59" s="42" t="s">
        <v>47</v>
      </c>
      <c r="C59" s="39">
        <v>6</v>
      </c>
      <c r="D59" s="40"/>
      <c r="E59" s="40"/>
      <c r="F59" s="40"/>
      <c r="G59" s="40">
        <v>8</v>
      </c>
      <c r="H59" s="40">
        <v>7</v>
      </c>
      <c r="I59" s="40">
        <v>7.1</v>
      </c>
      <c r="J59" s="40">
        <v>6.5</v>
      </c>
      <c r="K59" s="40">
        <v>7.5</v>
      </c>
      <c r="L59" s="40"/>
      <c r="M59" s="40"/>
      <c r="N59" s="40"/>
      <c r="O59" s="40"/>
      <c r="P59" s="40">
        <f t="shared" si="4"/>
        <v>36.1</v>
      </c>
      <c r="Q59" s="40">
        <v>5</v>
      </c>
      <c r="R59" s="41">
        <f t="shared" si="5"/>
        <v>7.2200000000000006</v>
      </c>
      <c r="S59" s="13">
        <v>7.88</v>
      </c>
      <c r="T59" s="59">
        <f t="shared" si="2"/>
        <v>3.94</v>
      </c>
      <c r="U59" s="13">
        <v>2.68</v>
      </c>
      <c r="V59" s="65">
        <v>3.6</v>
      </c>
      <c r="W59" s="65">
        <f t="shared" si="3"/>
        <v>17.440000000000001</v>
      </c>
    </row>
    <row r="60" spans="1:23">
      <c r="A60" s="37">
        <v>53</v>
      </c>
      <c r="B60" s="42" t="s">
        <v>48</v>
      </c>
      <c r="C60" s="39">
        <v>6</v>
      </c>
      <c r="D60" s="40"/>
      <c r="E60" s="40"/>
      <c r="F60" s="40"/>
      <c r="G60" s="40">
        <v>7</v>
      </c>
      <c r="H60" s="40">
        <v>6.5</v>
      </c>
      <c r="I60" s="40">
        <v>7.3</v>
      </c>
      <c r="J60" s="40">
        <v>7</v>
      </c>
      <c r="K60" s="40">
        <v>7</v>
      </c>
      <c r="L60" s="40"/>
      <c r="M60" s="40"/>
      <c r="N60" s="40"/>
      <c r="O60" s="40"/>
      <c r="P60" s="40">
        <f t="shared" si="4"/>
        <v>34.799999999999997</v>
      </c>
      <c r="Q60" s="40">
        <v>5</v>
      </c>
      <c r="R60" s="41">
        <f t="shared" si="5"/>
        <v>6.9599999999999991</v>
      </c>
      <c r="S60" s="13">
        <v>8.5</v>
      </c>
      <c r="T60" s="59">
        <f t="shared" si="2"/>
        <v>4.25</v>
      </c>
      <c r="U60" s="13">
        <v>3.1</v>
      </c>
      <c r="V60" s="65">
        <v>3.68</v>
      </c>
      <c r="W60" s="65">
        <f t="shared" si="3"/>
        <v>17.989999999999998</v>
      </c>
    </row>
    <row r="61" spans="1:23" ht="30">
      <c r="A61" s="37">
        <v>54</v>
      </c>
      <c r="B61" s="42" t="s">
        <v>49</v>
      </c>
      <c r="C61" s="39">
        <v>6</v>
      </c>
      <c r="D61" s="40"/>
      <c r="E61" s="40"/>
      <c r="F61" s="40"/>
      <c r="G61" s="40">
        <v>4</v>
      </c>
      <c r="H61" s="40">
        <v>5</v>
      </c>
      <c r="I61" s="40">
        <v>6.3</v>
      </c>
      <c r="J61" s="40">
        <v>0</v>
      </c>
      <c r="K61" s="40">
        <v>7</v>
      </c>
      <c r="L61" s="40"/>
      <c r="M61" s="40"/>
      <c r="N61" s="40"/>
      <c r="O61" s="40"/>
      <c r="P61" s="40">
        <f t="shared" si="4"/>
        <v>22.3</v>
      </c>
      <c r="Q61" s="40">
        <v>5</v>
      </c>
      <c r="R61" s="41">
        <f t="shared" si="5"/>
        <v>4.46</v>
      </c>
      <c r="S61" s="13">
        <v>5</v>
      </c>
      <c r="T61" s="59">
        <f t="shared" si="2"/>
        <v>2.5</v>
      </c>
      <c r="U61" s="13">
        <v>2.5</v>
      </c>
      <c r="V61" s="65">
        <v>3.63</v>
      </c>
      <c r="W61" s="65">
        <f t="shared" si="3"/>
        <v>13.09</v>
      </c>
    </row>
    <row r="62" spans="1:23">
      <c r="A62" s="37">
        <v>55</v>
      </c>
      <c r="B62" s="42" t="s">
        <v>50</v>
      </c>
      <c r="C62" s="39">
        <v>6</v>
      </c>
      <c r="D62" s="40"/>
      <c r="E62" s="40"/>
      <c r="F62" s="40"/>
      <c r="G62" s="40">
        <v>7</v>
      </c>
      <c r="H62" s="40">
        <v>7</v>
      </c>
      <c r="I62" s="40">
        <v>7.8</v>
      </c>
      <c r="J62" s="40">
        <v>7</v>
      </c>
      <c r="K62" s="40">
        <v>7</v>
      </c>
      <c r="L62" s="40"/>
      <c r="M62" s="40"/>
      <c r="N62" s="40"/>
      <c r="O62" s="40"/>
      <c r="P62" s="40">
        <f t="shared" si="4"/>
        <v>35.799999999999997</v>
      </c>
      <c r="Q62" s="40">
        <v>5</v>
      </c>
      <c r="R62" s="41">
        <f t="shared" si="5"/>
        <v>7.1599999999999993</v>
      </c>
      <c r="S62" s="13">
        <v>7</v>
      </c>
      <c r="T62" s="59">
        <f t="shared" si="2"/>
        <v>3.5</v>
      </c>
      <c r="U62" s="13">
        <v>2.62</v>
      </c>
      <c r="V62" s="65">
        <v>3.74</v>
      </c>
      <c r="W62" s="65">
        <f t="shared" si="3"/>
        <v>17.020000000000003</v>
      </c>
    </row>
    <row r="63" spans="1:23">
      <c r="A63" s="37">
        <v>56</v>
      </c>
      <c r="B63" s="42" t="s">
        <v>51</v>
      </c>
      <c r="C63" s="39">
        <v>6</v>
      </c>
      <c r="D63" s="40"/>
      <c r="E63" s="40"/>
      <c r="F63" s="40"/>
      <c r="G63" s="43"/>
      <c r="H63" s="40">
        <v>5.5</v>
      </c>
      <c r="I63" s="40">
        <v>6.9</v>
      </c>
      <c r="J63" s="40">
        <v>6.5</v>
      </c>
      <c r="K63" s="40">
        <v>7</v>
      </c>
      <c r="L63" s="40"/>
      <c r="M63" s="40"/>
      <c r="N63" s="40"/>
      <c r="O63" s="40"/>
      <c r="P63" s="40">
        <f t="shared" si="4"/>
        <v>25.9</v>
      </c>
      <c r="Q63" s="40">
        <v>4</v>
      </c>
      <c r="R63" s="41">
        <f t="shared" si="5"/>
        <v>6.4749999999999996</v>
      </c>
      <c r="S63" s="13">
        <v>7.75</v>
      </c>
      <c r="T63" s="59">
        <f t="shared" si="2"/>
        <v>3.875</v>
      </c>
      <c r="U63" s="13">
        <v>3.1</v>
      </c>
      <c r="V63" s="65">
        <v>3.62</v>
      </c>
      <c r="W63" s="65">
        <f t="shared" si="3"/>
        <v>17.07</v>
      </c>
    </row>
    <row r="64" spans="1:23">
      <c r="A64" s="37">
        <v>57</v>
      </c>
      <c r="B64" s="42" t="s">
        <v>52</v>
      </c>
      <c r="C64" s="39">
        <v>6</v>
      </c>
      <c r="D64" s="40"/>
      <c r="E64" s="40"/>
      <c r="F64" s="40"/>
      <c r="G64" s="40">
        <v>9</v>
      </c>
      <c r="H64" s="40">
        <v>7</v>
      </c>
      <c r="I64" s="40">
        <v>7.4</v>
      </c>
      <c r="J64" s="40">
        <v>7</v>
      </c>
      <c r="K64" s="40">
        <v>7.5</v>
      </c>
      <c r="L64" s="40"/>
      <c r="M64" s="40"/>
      <c r="N64" s="40"/>
      <c r="O64" s="40"/>
      <c r="P64" s="40">
        <f t="shared" si="4"/>
        <v>37.9</v>
      </c>
      <c r="Q64" s="40">
        <v>5</v>
      </c>
      <c r="R64" s="41">
        <f t="shared" si="5"/>
        <v>7.58</v>
      </c>
      <c r="S64" s="13">
        <v>6.5</v>
      </c>
      <c r="T64" s="59">
        <f t="shared" si="2"/>
        <v>3.25</v>
      </c>
      <c r="U64" s="13">
        <v>3.41</v>
      </c>
      <c r="V64" s="65">
        <v>3.84</v>
      </c>
      <c r="W64" s="65">
        <f t="shared" si="3"/>
        <v>18.079999999999998</v>
      </c>
    </row>
    <row r="65" spans="1:23">
      <c r="A65" s="37">
        <v>58</v>
      </c>
      <c r="B65" s="42" t="s">
        <v>53</v>
      </c>
      <c r="C65" s="39">
        <v>6</v>
      </c>
      <c r="D65" s="40"/>
      <c r="E65" s="40"/>
      <c r="F65" s="40"/>
      <c r="G65" s="40">
        <v>9</v>
      </c>
      <c r="H65" s="40">
        <v>6.5</v>
      </c>
      <c r="I65" s="40">
        <v>7.1</v>
      </c>
      <c r="J65" s="40">
        <v>7</v>
      </c>
      <c r="K65" s="40">
        <v>7</v>
      </c>
      <c r="L65" s="40"/>
      <c r="M65" s="40"/>
      <c r="N65" s="40"/>
      <c r="O65" s="40"/>
      <c r="P65" s="40">
        <f t="shared" si="4"/>
        <v>36.6</v>
      </c>
      <c r="Q65" s="40">
        <v>5</v>
      </c>
      <c r="R65" s="41">
        <f t="shared" si="5"/>
        <v>7.32</v>
      </c>
      <c r="S65" s="13">
        <v>8</v>
      </c>
      <c r="T65" s="59">
        <f t="shared" si="2"/>
        <v>4</v>
      </c>
      <c r="U65" s="13">
        <v>3.28</v>
      </c>
      <c r="V65" s="65">
        <v>3.8</v>
      </c>
      <c r="W65" s="65">
        <f t="shared" si="3"/>
        <v>18.399999999999999</v>
      </c>
    </row>
    <row r="66" spans="1:23">
      <c r="A66" s="37">
        <v>59</v>
      </c>
      <c r="B66" s="42" t="s">
        <v>54</v>
      </c>
      <c r="C66" s="39">
        <v>6</v>
      </c>
      <c r="D66" s="40"/>
      <c r="E66" s="40"/>
      <c r="F66" s="40"/>
      <c r="G66" s="40">
        <v>7</v>
      </c>
      <c r="H66" s="40">
        <v>6</v>
      </c>
      <c r="I66" s="40">
        <v>7.4</v>
      </c>
      <c r="J66" s="40">
        <v>6</v>
      </c>
      <c r="K66" s="40">
        <v>7</v>
      </c>
      <c r="L66" s="40"/>
      <c r="M66" s="40"/>
      <c r="N66" s="40"/>
      <c r="O66" s="40"/>
      <c r="P66" s="40">
        <f t="shared" ref="P66:P97" si="6">SUM(D66:O66)</f>
        <v>33.4</v>
      </c>
      <c r="Q66" s="40">
        <v>5</v>
      </c>
      <c r="R66" s="41">
        <f t="shared" ref="R66:R97" si="7">P66/Q66</f>
        <v>6.68</v>
      </c>
      <c r="S66" s="13">
        <v>6.13</v>
      </c>
      <c r="T66" s="59">
        <f t="shared" si="2"/>
        <v>3.0649999999999999</v>
      </c>
      <c r="U66" s="13">
        <v>3.35</v>
      </c>
      <c r="V66" s="65">
        <v>3.64</v>
      </c>
      <c r="W66" s="65">
        <f t="shared" si="3"/>
        <v>16.734999999999999</v>
      </c>
    </row>
    <row r="67" spans="1:23">
      <c r="A67" s="37">
        <v>60</v>
      </c>
      <c r="B67" s="45" t="s">
        <v>55</v>
      </c>
      <c r="C67" s="39">
        <v>6</v>
      </c>
      <c r="D67" s="40"/>
      <c r="E67" s="40"/>
      <c r="F67" s="40"/>
      <c r="G67" s="40">
        <v>8</v>
      </c>
      <c r="H67" s="40">
        <v>7.5</v>
      </c>
      <c r="I67" s="40">
        <v>7.8</v>
      </c>
      <c r="J67" s="40">
        <v>8</v>
      </c>
      <c r="K67" s="40">
        <v>7</v>
      </c>
      <c r="L67" s="40"/>
      <c r="M67" s="40"/>
      <c r="N67" s="40"/>
      <c r="O67" s="40"/>
      <c r="P67" s="40">
        <f t="shared" si="6"/>
        <v>38.299999999999997</v>
      </c>
      <c r="Q67" s="40">
        <v>5</v>
      </c>
      <c r="R67" s="41">
        <f t="shared" si="7"/>
        <v>7.6599999999999993</v>
      </c>
      <c r="S67" s="59">
        <v>8.48</v>
      </c>
      <c r="T67" s="59">
        <f t="shared" ref="T67:T130" si="8">S67/2</f>
        <v>4.24</v>
      </c>
      <c r="U67" s="13">
        <v>3.41</v>
      </c>
      <c r="V67" s="65">
        <v>3.84</v>
      </c>
      <c r="W67" s="65">
        <f t="shared" ref="W67:W130" si="9">R67+T67+U67+V67</f>
        <v>19.149999999999999</v>
      </c>
    </row>
    <row r="68" spans="1:23">
      <c r="A68" s="37">
        <v>61</v>
      </c>
      <c r="B68" s="45" t="s">
        <v>56</v>
      </c>
      <c r="C68" s="39">
        <v>6</v>
      </c>
      <c r="D68" s="40"/>
      <c r="E68" s="40"/>
      <c r="F68" s="40"/>
      <c r="G68" s="40">
        <v>7</v>
      </c>
      <c r="H68" s="40">
        <v>6</v>
      </c>
      <c r="I68" s="40">
        <v>7.4</v>
      </c>
      <c r="J68" s="40">
        <v>6</v>
      </c>
      <c r="K68" s="40">
        <v>7</v>
      </c>
      <c r="L68" s="40"/>
      <c r="M68" s="40"/>
      <c r="N68" s="40"/>
      <c r="O68" s="40"/>
      <c r="P68" s="40">
        <f t="shared" si="6"/>
        <v>33.4</v>
      </c>
      <c r="Q68" s="40">
        <v>5</v>
      </c>
      <c r="R68" s="41">
        <f t="shared" si="7"/>
        <v>6.68</v>
      </c>
      <c r="S68" s="13">
        <v>6.25</v>
      </c>
      <c r="T68" s="59">
        <f t="shared" si="8"/>
        <v>3.125</v>
      </c>
      <c r="U68" s="13">
        <v>2.97</v>
      </c>
      <c r="V68" s="65">
        <v>3.6</v>
      </c>
      <c r="W68" s="65">
        <f t="shared" si="9"/>
        <v>16.375</v>
      </c>
    </row>
    <row r="69" spans="1:23">
      <c r="A69" s="37">
        <v>62</v>
      </c>
      <c r="B69" s="42" t="s">
        <v>57</v>
      </c>
      <c r="C69" s="39">
        <v>6</v>
      </c>
      <c r="D69" s="40"/>
      <c r="E69" s="40"/>
      <c r="F69" s="40"/>
      <c r="G69" s="40">
        <v>9</v>
      </c>
      <c r="H69" s="40">
        <v>5.5</v>
      </c>
      <c r="I69" s="40">
        <v>7.4</v>
      </c>
      <c r="J69" s="40">
        <v>7.5</v>
      </c>
      <c r="K69" s="40">
        <v>7</v>
      </c>
      <c r="L69" s="40"/>
      <c r="M69" s="40"/>
      <c r="N69" s="40"/>
      <c r="O69" s="40"/>
      <c r="P69" s="40">
        <f t="shared" si="6"/>
        <v>36.4</v>
      </c>
      <c r="Q69" s="40">
        <v>5</v>
      </c>
      <c r="R69" s="41">
        <f t="shared" si="7"/>
        <v>7.2799999999999994</v>
      </c>
      <c r="S69" s="59">
        <v>6.5</v>
      </c>
      <c r="T69" s="59">
        <f t="shared" si="8"/>
        <v>3.25</v>
      </c>
      <c r="U69" s="13">
        <v>3.47</v>
      </c>
      <c r="V69" s="65">
        <v>3.56</v>
      </c>
      <c r="W69" s="65">
        <f t="shared" si="9"/>
        <v>17.559999999999999</v>
      </c>
    </row>
    <row r="70" spans="1:23">
      <c r="A70" s="37">
        <v>63</v>
      </c>
      <c r="B70" s="42" t="s">
        <v>141</v>
      </c>
      <c r="C70" s="39">
        <v>6</v>
      </c>
      <c r="D70" s="40"/>
      <c r="E70" s="40"/>
      <c r="F70" s="40"/>
      <c r="G70" s="40">
        <v>8</v>
      </c>
      <c r="H70" s="40">
        <v>5</v>
      </c>
      <c r="I70" s="40">
        <v>5</v>
      </c>
      <c r="J70" s="40">
        <v>6</v>
      </c>
      <c r="K70" s="40">
        <v>6</v>
      </c>
      <c r="L70" s="40"/>
      <c r="M70" s="40"/>
      <c r="N70" s="40"/>
      <c r="O70" s="40"/>
      <c r="P70" s="40">
        <f t="shared" si="6"/>
        <v>30</v>
      </c>
      <c r="Q70" s="40">
        <v>5</v>
      </c>
      <c r="R70" s="41">
        <f t="shared" si="7"/>
        <v>6</v>
      </c>
      <c r="S70" s="13">
        <v>6</v>
      </c>
      <c r="T70" s="59">
        <f t="shared" si="8"/>
        <v>3</v>
      </c>
      <c r="V70" s="65">
        <v>3.5</v>
      </c>
      <c r="W70" s="65">
        <f t="shared" si="9"/>
        <v>12.5</v>
      </c>
    </row>
    <row r="71" spans="1:23">
      <c r="A71" s="37">
        <v>64</v>
      </c>
      <c r="B71" s="47" t="s">
        <v>58</v>
      </c>
      <c r="C71" s="39">
        <v>7</v>
      </c>
      <c r="D71" s="40"/>
      <c r="E71" s="40"/>
      <c r="F71" s="40">
        <v>8.5</v>
      </c>
      <c r="G71" s="40">
        <v>6</v>
      </c>
      <c r="H71" s="40">
        <v>8</v>
      </c>
      <c r="I71" s="40">
        <v>8</v>
      </c>
      <c r="J71" s="40">
        <v>8.5</v>
      </c>
      <c r="K71" s="40">
        <v>6</v>
      </c>
      <c r="L71" s="40"/>
      <c r="M71" s="40"/>
      <c r="N71" s="40"/>
      <c r="O71" s="40"/>
      <c r="P71" s="40">
        <f t="shared" si="6"/>
        <v>45</v>
      </c>
      <c r="Q71" s="40">
        <v>6</v>
      </c>
      <c r="R71" s="41">
        <f t="shared" si="7"/>
        <v>7.5</v>
      </c>
      <c r="S71" s="13">
        <v>5.5</v>
      </c>
      <c r="T71" s="59">
        <f t="shared" si="8"/>
        <v>2.75</v>
      </c>
      <c r="U71" s="13">
        <v>3.41</v>
      </c>
      <c r="V71" s="65">
        <v>3.96</v>
      </c>
      <c r="W71" s="65">
        <f t="shared" si="9"/>
        <v>17.62</v>
      </c>
    </row>
    <row r="72" spans="1:23">
      <c r="A72" s="37">
        <v>65</v>
      </c>
      <c r="B72" s="42" t="s">
        <v>59</v>
      </c>
      <c r="C72" s="39">
        <v>7</v>
      </c>
      <c r="D72" s="40"/>
      <c r="E72" s="40"/>
      <c r="F72" s="40">
        <v>6.5</v>
      </c>
      <c r="G72" s="40">
        <v>6</v>
      </c>
      <c r="H72" s="40">
        <v>7</v>
      </c>
      <c r="I72" s="40">
        <v>7</v>
      </c>
      <c r="J72" s="40">
        <v>7</v>
      </c>
      <c r="K72" s="40">
        <v>6</v>
      </c>
      <c r="L72" s="40"/>
      <c r="M72" s="40"/>
      <c r="N72" s="40"/>
      <c r="O72" s="40"/>
      <c r="P72" s="40">
        <f t="shared" si="6"/>
        <v>39.5</v>
      </c>
      <c r="Q72" s="40">
        <v>6</v>
      </c>
      <c r="R72" s="41">
        <f t="shared" si="7"/>
        <v>6.583333333333333</v>
      </c>
      <c r="S72" s="13">
        <v>7</v>
      </c>
      <c r="T72" s="59">
        <f t="shared" si="8"/>
        <v>3.5</v>
      </c>
      <c r="U72" s="13">
        <v>3.1</v>
      </c>
      <c r="V72" s="65">
        <v>3.6</v>
      </c>
      <c r="W72" s="65">
        <f t="shared" si="9"/>
        <v>16.783333333333331</v>
      </c>
    </row>
    <row r="73" spans="1:23">
      <c r="A73" s="37">
        <v>66</v>
      </c>
      <c r="B73" s="42" t="s">
        <v>60</v>
      </c>
      <c r="C73" s="39">
        <v>7</v>
      </c>
      <c r="D73" s="40"/>
      <c r="E73" s="40"/>
      <c r="F73" s="40">
        <v>7.5</v>
      </c>
      <c r="G73" s="40">
        <v>6</v>
      </c>
      <c r="H73" s="40">
        <v>0</v>
      </c>
      <c r="I73" s="40">
        <v>6</v>
      </c>
      <c r="J73" s="40">
        <v>8.5</v>
      </c>
      <c r="K73" s="40">
        <v>6</v>
      </c>
      <c r="L73" s="40"/>
      <c r="M73" s="40"/>
      <c r="N73" s="40"/>
      <c r="O73" s="40"/>
      <c r="P73" s="40">
        <f t="shared" si="6"/>
        <v>34</v>
      </c>
      <c r="Q73" s="40">
        <v>6</v>
      </c>
      <c r="R73" s="41">
        <f t="shared" si="7"/>
        <v>5.666666666666667</v>
      </c>
      <c r="S73" s="13">
        <v>8</v>
      </c>
      <c r="T73" s="59">
        <f t="shared" si="8"/>
        <v>4</v>
      </c>
      <c r="U73" s="13">
        <v>2.5</v>
      </c>
      <c r="V73" s="65">
        <v>3.8</v>
      </c>
      <c r="W73" s="65">
        <f t="shared" si="9"/>
        <v>15.966666666666669</v>
      </c>
    </row>
    <row r="74" spans="1:23">
      <c r="A74" s="37">
        <v>67</v>
      </c>
      <c r="B74" s="42" t="s">
        <v>61</v>
      </c>
      <c r="C74" s="39">
        <v>7</v>
      </c>
      <c r="D74" s="40"/>
      <c r="E74" s="40"/>
      <c r="F74" s="40">
        <v>6.5</v>
      </c>
      <c r="G74" s="40">
        <v>6</v>
      </c>
      <c r="H74" s="40">
        <v>7.25</v>
      </c>
      <c r="I74" s="40">
        <v>8</v>
      </c>
      <c r="J74" s="40">
        <v>8</v>
      </c>
      <c r="K74" s="40">
        <v>6.5</v>
      </c>
      <c r="L74" s="40"/>
      <c r="M74" s="40"/>
      <c r="N74" s="40"/>
      <c r="O74" s="40"/>
      <c r="P74" s="40">
        <f t="shared" si="6"/>
        <v>42.25</v>
      </c>
      <c r="Q74" s="40">
        <v>6</v>
      </c>
      <c r="R74" s="41">
        <f t="shared" si="7"/>
        <v>7.041666666666667</v>
      </c>
      <c r="S74" s="13">
        <v>8</v>
      </c>
      <c r="T74" s="59">
        <f t="shared" si="8"/>
        <v>4</v>
      </c>
      <c r="U74" s="13">
        <v>3.47</v>
      </c>
      <c r="V74" s="65">
        <v>3.86</v>
      </c>
      <c r="W74" s="65">
        <f t="shared" si="9"/>
        <v>18.37166666666667</v>
      </c>
    </row>
    <row r="75" spans="1:23" ht="30">
      <c r="A75" s="37">
        <v>68</v>
      </c>
      <c r="B75" s="45" t="s">
        <v>62</v>
      </c>
      <c r="C75" s="39">
        <v>7</v>
      </c>
      <c r="D75" s="40"/>
      <c r="E75" s="40"/>
      <c r="F75" s="40">
        <v>8</v>
      </c>
      <c r="G75" s="40">
        <v>5.5</v>
      </c>
      <c r="H75" s="40">
        <v>7.75</v>
      </c>
      <c r="I75" s="40">
        <v>8</v>
      </c>
      <c r="J75" s="40">
        <v>8</v>
      </c>
      <c r="K75" s="40">
        <v>6</v>
      </c>
      <c r="L75" s="40"/>
      <c r="M75" s="40"/>
      <c r="N75" s="40"/>
      <c r="O75" s="40"/>
      <c r="P75" s="40">
        <f t="shared" si="6"/>
        <v>43.25</v>
      </c>
      <c r="Q75" s="40">
        <v>6</v>
      </c>
      <c r="R75" s="41">
        <f t="shared" si="7"/>
        <v>7.208333333333333</v>
      </c>
      <c r="S75" s="13">
        <v>8</v>
      </c>
      <c r="T75" s="59">
        <f t="shared" si="8"/>
        <v>4</v>
      </c>
      <c r="U75" s="13">
        <v>2.91</v>
      </c>
      <c r="V75" s="65">
        <v>3.7</v>
      </c>
      <c r="W75" s="65">
        <f t="shared" si="9"/>
        <v>17.818333333333332</v>
      </c>
    </row>
    <row r="76" spans="1:23">
      <c r="A76" s="37">
        <v>69</v>
      </c>
      <c r="B76" s="45" t="s">
        <v>63</v>
      </c>
      <c r="C76" s="39">
        <v>7</v>
      </c>
      <c r="D76" s="40"/>
      <c r="E76" s="40"/>
      <c r="F76" s="40">
        <v>7</v>
      </c>
      <c r="G76" s="40">
        <v>6.5</v>
      </c>
      <c r="H76" s="40">
        <v>7.75</v>
      </c>
      <c r="I76" s="40">
        <v>6</v>
      </c>
      <c r="J76" s="40">
        <v>7.5</v>
      </c>
      <c r="K76" s="40">
        <v>5.5</v>
      </c>
      <c r="L76" s="40"/>
      <c r="M76" s="40"/>
      <c r="N76" s="40"/>
      <c r="O76" s="40"/>
      <c r="P76" s="40">
        <f t="shared" si="6"/>
        <v>40.25</v>
      </c>
      <c r="Q76" s="40">
        <v>6</v>
      </c>
      <c r="R76" s="41">
        <f t="shared" si="7"/>
        <v>6.708333333333333</v>
      </c>
      <c r="S76" s="59">
        <v>8</v>
      </c>
      <c r="T76" s="59">
        <f t="shared" si="8"/>
        <v>4</v>
      </c>
      <c r="U76" s="13">
        <v>2.85</v>
      </c>
      <c r="V76" s="65">
        <v>3.66</v>
      </c>
      <c r="W76" s="65">
        <f t="shared" si="9"/>
        <v>17.218333333333334</v>
      </c>
    </row>
    <row r="77" spans="1:23">
      <c r="A77" s="37">
        <v>70</v>
      </c>
      <c r="B77" s="42" t="s">
        <v>124</v>
      </c>
      <c r="C77" s="39">
        <v>7</v>
      </c>
      <c r="D77" s="40"/>
      <c r="E77" s="40"/>
      <c r="F77" s="40">
        <v>8.5</v>
      </c>
      <c r="G77" s="40">
        <v>7.5</v>
      </c>
      <c r="H77" s="40">
        <v>6.75</v>
      </c>
      <c r="I77" s="40">
        <v>7</v>
      </c>
      <c r="J77" s="40">
        <v>8.5</v>
      </c>
      <c r="K77" s="40">
        <v>6</v>
      </c>
      <c r="L77" s="40"/>
      <c r="M77" s="40"/>
      <c r="N77" s="40"/>
      <c r="O77" s="40"/>
      <c r="P77" s="40">
        <f t="shared" si="6"/>
        <v>44.25</v>
      </c>
      <c r="Q77" s="40">
        <v>6</v>
      </c>
      <c r="R77" s="41">
        <f t="shared" si="7"/>
        <v>7.375</v>
      </c>
      <c r="S77" s="13">
        <v>9</v>
      </c>
      <c r="T77" s="59">
        <f t="shared" si="8"/>
        <v>4.5</v>
      </c>
      <c r="U77" s="13">
        <v>2.68</v>
      </c>
      <c r="V77" s="65">
        <v>3.86</v>
      </c>
      <c r="W77" s="65">
        <f t="shared" si="9"/>
        <v>18.414999999999999</v>
      </c>
    </row>
    <row r="78" spans="1:23">
      <c r="A78" s="37">
        <v>71</v>
      </c>
      <c r="B78" s="42" t="s">
        <v>64</v>
      </c>
      <c r="C78" s="39">
        <v>7</v>
      </c>
      <c r="D78" s="40"/>
      <c r="E78" s="40"/>
      <c r="F78" s="40">
        <v>7.5</v>
      </c>
      <c r="G78" s="40">
        <v>5.5</v>
      </c>
      <c r="H78" s="40">
        <v>7.5</v>
      </c>
      <c r="I78" s="40">
        <v>6.5</v>
      </c>
      <c r="J78" s="40">
        <v>8</v>
      </c>
      <c r="K78" s="40">
        <v>5.5</v>
      </c>
      <c r="L78" s="40"/>
      <c r="M78" s="40"/>
      <c r="N78" s="40"/>
      <c r="O78" s="40"/>
      <c r="P78" s="40">
        <f t="shared" si="6"/>
        <v>40.5</v>
      </c>
      <c r="Q78" s="40">
        <v>6</v>
      </c>
      <c r="R78" s="41">
        <f t="shared" si="7"/>
        <v>6.75</v>
      </c>
      <c r="S78" s="13">
        <v>8</v>
      </c>
      <c r="T78" s="59">
        <f t="shared" si="8"/>
        <v>4</v>
      </c>
      <c r="U78" s="13">
        <v>3.12</v>
      </c>
      <c r="V78" s="65">
        <v>3.8</v>
      </c>
      <c r="W78" s="65">
        <f t="shared" si="9"/>
        <v>17.670000000000002</v>
      </c>
    </row>
    <row r="79" spans="1:23">
      <c r="A79" s="37">
        <v>72</v>
      </c>
      <c r="B79" s="42" t="s">
        <v>65</v>
      </c>
      <c r="C79" s="39">
        <v>7</v>
      </c>
      <c r="D79" s="40"/>
      <c r="E79" s="40"/>
      <c r="F79" s="40">
        <v>7.5</v>
      </c>
      <c r="G79" s="40">
        <v>6</v>
      </c>
      <c r="H79" s="40">
        <v>5</v>
      </c>
      <c r="I79" s="40">
        <v>7</v>
      </c>
      <c r="J79" s="40">
        <v>7.5</v>
      </c>
      <c r="K79" s="40">
        <v>5.5</v>
      </c>
      <c r="L79" s="40"/>
      <c r="M79" s="40"/>
      <c r="N79" s="40"/>
      <c r="O79" s="40"/>
      <c r="P79" s="40">
        <f t="shared" si="6"/>
        <v>38.5</v>
      </c>
      <c r="Q79" s="40">
        <v>6</v>
      </c>
      <c r="R79" s="41">
        <f t="shared" si="7"/>
        <v>6.416666666666667</v>
      </c>
      <c r="S79" s="13">
        <v>8</v>
      </c>
      <c r="T79" s="59">
        <f t="shared" si="8"/>
        <v>4</v>
      </c>
      <c r="U79" s="13">
        <v>3</v>
      </c>
      <c r="V79" s="65">
        <v>3.73</v>
      </c>
      <c r="W79" s="65">
        <f t="shared" si="9"/>
        <v>17.146666666666668</v>
      </c>
    </row>
    <row r="80" spans="1:23">
      <c r="A80" s="37"/>
      <c r="B80" s="46" t="s">
        <v>145</v>
      </c>
      <c r="C80" s="39">
        <v>7</v>
      </c>
      <c r="D80" s="40"/>
      <c r="E80" s="40"/>
      <c r="F80" s="40"/>
      <c r="G80" s="40"/>
      <c r="H80" s="40"/>
      <c r="I80" s="40"/>
      <c r="J80" s="40">
        <v>7.5</v>
      </c>
      <c r="K80" s="40">
        <v>6</v>
      </c>
      <c r="L80" s="40"/>
      <c r="M80" s="40"/>
      <c r="N80" s="40"/>
      <c r="O80" s="40"/>
      <c r="P80" s="40">
        <f t="shared" si="6"/>
        <v>13.5</v>
      </c>
      <c r="Q80" s="40">
        <v>2</v>
      </c>
      <c r="R80" s="41">
        <f t="shared" si="7"/>
        <v>6.75</v>
      </c>
      <c r="S80" s="13">
        <v>5.5</v>
      </c>
      <c r="T80" s="59">
        <f t="shared" si="8"/>
        <v>2.75</v>
      </c>
      <c r="U80" s="62"/>
      <c r="V80" s="65">
        <v>3.8</v>
      </c>
      <c r="W80" s="65">
        <f t="shared" si="9"/>
        <v>13.3</v>
      </c>
    </row>
    <row r="81" spans="1:23">
      <c r="A81" s="37">
        <v>73</v>
      </c>
      <c r="B81" s="42" t="s">
        <v>66</v>
      </c>
      <c r="C81" s="39">
        <v>8</v>
      </c>
      <c r="D81" s="40"/>
      <c r="E81" s="43"/>
      <c r="F81" s="40">
        <v>6</v>
      </c>
      <c r="G81" s="40">
        <v>7</v>
      </c>
      <c r="H81" s="40">
        <v>6.5</v>
      </c>
      <c r="I81" s="40">
        <v>8</v>
      </c>
      <c r="J81" s="40">
        <v>4.5</v>
      </c>
      <c r="K81" s="40"/>
      <c r="L81" s="40"/>
      <c r="M81" s="40"/>
      <c r="N81" s="40"/>
      <c r="O81" s="40"/>
      <c r="P81" s="40">
        <f t="shared" si="6"/>
        <v>32</v>
      </c>
      <c r="Q81" s="40">
        <v>6</v>
      </c>
      <c r="R81" s="41">
        <f t="shared" si="7"/>
        <v>5.333333333333333</v>
      </c>
      <c r="S81" s="13">
        <v>7</v>
      </c>
      <c r="T81" s="59">
        <f t="shared" si="8"/>
        <v>3.5</v>
      </c>
      <c r="U81" s="13">
        <v>3.12</v>
      </c>
      <c r="V81" s="65">
        <v>3.66</v>
      </c>
      <c r="W81" s="65">
        <f t="shared" si="9"/>
        <v>15.613333333333333</v>
      </c>
    </row>
    <row r="82" spans="1:23">
      <c r="A82" s="37">
        <v>74</v>
      </c>
      <c r="B82" s="42" t="s">
        <v>67</v>
      </c>
      <c r="C82" s="39">
        <v>8</v>
      </c>
      <c r="D82" s="40"/>
      <c r="E82" s="40">
        <v>7</v>
      </c>
      <c r="F82" s="40">
        <v>6.5</v>
      </c>
      <c r="G82" s="40">
        <v>8.25</v>
      </c>
      <c r="H82" s="40">
        <v>7.5</v>
      </c>
      <c r="I82" s="40">
        <v>8</v>
      </c>
      <c r="J82" s="40">
        <v>6.5</v>
      </c>
      <c r="K82" s="40"/>
      <c r="L82" s="40"/>
      <c r="M82" s="40"/>
      <c r="N82" s="40"/>
      <c r="O82" s="40"/>
      <c r="P82" s="40">
        <f t="shared" si="6"/>
        <v>43.75</v>
      </c>
      <c r="Q82" s="40">
        <v>6</v>
      </c>
      <c r="R82" s="41">
        <f t="shared" si="7"/>
        <v>7.291666666666667</v>
      </c>
      <c r="S82" s="13">
        <v>5.5</v>
      </c>
      <c r="T82" s="59">
        <f t="shared" si="8"/>
        <v>2.75</v>
      </c>
      <c r="U82" s="13">
        <v>2.5</v>
      </c>
      <c r="V82" s="65">
        <v>3.7</v>
      </c>
      <c r="W82" s="65">
        <f t="shared" si="9"/>
        <v>16.241666666666667</v>
      </c>
    </row>
    <row r="83" spans="1:23">
      <c r="A83" s="37">
        <v>75</v>
      </c>
      <c r="B83" s="42" t="s">
        <v>68</v>
      </c>
      <c r="C83" s="39">
        <v>8</v>
      </c>
      <c r="D83" s="40"/>
      <c r="E83" s="40">
        <v>8</v>
      </c>
      <c r="F83" s="40">
        <v>7</v>
      </c>
      <c r="G83" s="40">
        <v>6.75</v>
      </c>
      <c r="H83" s="40">
        <v>6</v>
      </c>
      <c r="I83" s="40">
        <v>8</v>
      </c>
      <c r="J83" s="40">
        <v>6</v>
      </c>
      <c r="K83" s="40"/>
      <c r="L83" s="40"/>
      <c r="M83" s="40"/>
      <c r="N83" s="40"/>
      <c r="O83" s="40"/>
      <c r="P83" s="40">
        <f t="shared" si="6"/>
        <v>41.75</v>
      </c>
      <c r="Q83" s="40">
        <v>6</v>
      </c>
      <c r="R83" s="41">
        <f t="shared" si="7"/>
        <v>6.958333333333333</v>
      </c>
      <c r="S83" s="13">
        <v>6.5</v>
      </c>
      <c r="T83" s="59">
        <f t="shared" si="8"/>
        <v>3.25</v>
      </c>
      <c r="U83" s="13">
        <v>2.6</v>
      </c>
      <c r="V83" s="65">
        <v>4</v>
      </c>
      <c r="W83" s="65">
        <f t="shared" si="9"/>
        <v>16.80833333333333</v>
      </c>
    </row>
    <row r="84" spans="1:23">
      <c r="A84" s="37">
        <v>76</v>
      </c>
      <c r="B84" s="42" t="s">
        <v>69</v>
      </c>
      <c r="C84" s="39">
        <v>8</v>
      </c>
      <c r="D84" s="40"/>
      <c r="E84" s="40">
        <v>8.5</v>
      </c>
      <c r="F84" s="40">
        <v>8</v>
      </c>
      <c r="G84" s="40">
        <v>9</v>
      </c>
      <c r="H84" s="40">
        <v>7</v>
      </c>
      <c r="I84" s="40">
        <v>8.5</v>
      </c>
      <c r="J84" s="40">
        <v>7</v>
      </c>
      <c r="K84" s="40"/>
      <c r="L84" s="40"/>
      <c r="M84" s="40"/>
      <c r="N84" s="40"/>
      <c r="O84" s="40"/>
      <c r="P84" s="40">
        <f t="shared" si="6"/>
        <v>48</v>
      </c>
      <c r="Q84" s="40">
        <v>6</v>
      </c>
      <c r="R84" s="41">
        <f t="shared" si="7"/>
        <v>8</v>
      </c>
      <c r="S84" s="13">
        <v>7.5</v>
      </c>
      <c r="T84" s="59">
        <f t="shared" si="8"/>
        <v>3.75</v>
      </c>
      <c r="U84" s="13">
        <v>3.25</v>
      </c>
      <c r="V84" s="65">
        <v>3.88</v>
      </c>
      <c r="W84" s="65">
        <f t="shared" si="9"/>
        <v>18.88</v>
      </c>
    </row>
    <row r="85" spans="1:23">
      <c r="A85" s="37">
        <v>77</v>
      </c>
      <c r="B85" s="45" t="s">
        <v>70</v>
      </c>
      <c r="C85" s="39">
        <v>8</v>
      </c>
      <c r="D85" s="40"/>
      <c r="E85" s="43"/>
      <c r="F85" s="40">
        <v>7</v>
      </c>
      <c r="G85" s="40">
        <v>7.5</v>
      </c>
      <c r="H85" s="40">
        <v>7.5</v>
      </c>
      <c r="I85" s="40">
        <v>8.5</v>
      </c>
      <c r="J85" s="40">
        <v>4</v>
      </c>
      <c r="K85" s="40"/>
      <c r="L85" s="40"/>
      <c r="M85" s="40"/>
      <c r="N85" s="40"/>
      <c r="O85" s="40"/>
      <c r="P85" s="40">
        <f t="shared" si="6"/>
        <v>34.5</v>
      </c>
      <c r="Q85" s="40">
        <v>5</v>
      </c>
      <c r="R85" s="41">
        <f t="shared" si="7"/>
        <v>6.9</v>
      </c>
      <c r="S85" s="13">
        <v>7.5</v>
      </c>
      <c r="T85" s="59">
        <f t="shared" si="8"/>
        <v>3.75</v>
      </c>
      <c r="U85" s="13">
        <v>2.5</v>
      </c>
      <c r="V85" s="65">
        <v>3.66</v>
      </c>
      <c r="W85" s="65">
        <f t="shared" si="9"/>
        <v>16.810000000000002</v>
      </c>
    </row>
    <row r="86" spans="1:23">
      <c r="A86" s="37">
        <v>78</v>
      </c>
      <c r="B86" s="45" t="s">
        <v>71</v>
      </c>
      <c r="C86" s="39">
        <v>8</v>
      </c>
      <c r="D86" s="40"/>
      <c r="E86" s="40">
        <v>8</v>
      </c>
      <c r="F86" s="40">
        <v>6.5</v>
      </c>
      <c r="G86" s="40">
        <v>8</v>
      </c>
      <c r="H86" s="40">
        <v>7.5</v>
      </c>
      <c r="I86" s="40">
        <v>7.5</v>
      </c>
      <c r="J86" s="40">
        <v>7</v>
      </c>
      <c r="K86" s="40"/>
      <c r="L86" s="40"/>
      <c r="M86" s="40"/>
      <c r="N86" s="40"/>
      <c r="O86" s="40"/>
      <c r="P86" s="40">
        <f t="shared" si="6"/>
        <v>44.5</v>
      </c>
      <c r="Q86" s="40">
        <v>6</v>
      </c>
      <c r="R86" s="41">
        <f t="shared" si="7"/>
        <v>7.416666666666667</v>
      </c>
      <c r="S86" s="59">
        <v>6</v>
      </c>
      <c r="T86" s="59">
        <f t="shared" si="8"/>
        <v>3</v>
      </c>
      <c r="U86" s="13">
        <v>2.5</v>
      </c>
      <c r="V86" s="65">
        <v>3.92</v>
      </c>
      <c r="W86" s="65">
        <f t="shared" si="9"/>
        <v>16.836666666666666</v>
      </c>
    </row>
    <row r="87" spans="1:23">
      <c r="A87" s="37">
        <v>79</v>
      </c>
      <c r="B87" s="45" t="s">
        <v>72</v>
      </c>
      <c r="C87" s="39">
        <v>8</v>
      </c>
      <c r="D87" s="40"/>
      <c r="E87" s="40">
        <v>8.5</v>
      </c>
      <c r="F87" s="40">
        <v>6.5</v>
      </c>
      <c r="G87" s="40">
        <v>6.5</v>
      </c>
      <c r="H87" s="40">
        <v>7.5</v>
      </c>
      <c r="I87" s="40">
        <v>8</v>
      </c>
      <c r="J87" s="40">
        <v>4.5</v>
      </c>
      <c r="K87" s="40"/>
      <c r="L87" s="40"/>
      <c r="M87" s="40"/>
      <c r="N87" s="40"/>
      <c r="O87" s="40"/>
      <c r="P87" s="40">
        <f t="shared" si="6"/>
        <v>41.5</v>
      </c>
      <c r="Q87" s="40">
        <v>6</v>
      </c>
      <c r="R87" s="41">
        <f t="shared" si="7"/>
        <v>6.916666666666667</v>
      </c>
      <c r="S87" s="59">
        <v>6</v>
      </c>
      <c r="T87" s="59">
        <f t="shared" si="8"/>
        <v>3</v>
      </c>
      <c r="U87" s="13">
        <v>3.1</v>
      </c>
      <c r="V87" s="65">
        <v>3.7</v>
      </c>
      <c r="W87" s="65">
        <f t="shared" si="9"/>
        <v>16.716666666666669</v>
      </c>
    </row>
    <row r="88" spans="1:23">
      <c r="A88" s="37">
        <v>80</v>
      </c>
      <c r="B88" s="42" t="s">
        <v>73</v>
      </c>
      <c r="C88" s="39">
        <v>8</v>
      </c>
      <c r="D88" s="40"/>
      <c r="E88" s="40">
        <v>7.5</v>
      </c>
      <c r="F88" s="40">
        <v>7</v>
      </c>
      <c r="G88" s="40">
        <v>7.5</v>
      </c>
      <c r="H88" s="40">
        <v>8.5</v>
      </c>
      <c r="I88" s="40">
        <v>8.5</v>
      </c>
      <c r="J88" s="40">
        <v>5.5</v>
      </c>
      <c r="K88" s="40"/>
      <c r="L88" s="40"/>
      <c r="M88" s="40"/>
      <c r="N88" s="40"/>
      <c r="O88" s="40"/>
      <c r="P88" s="40">
        <f t="shared" si="6"/>
        <v>44.5</v>
      </c>
      <c r="Q88" s="40">
        <v>6</v>
      </c>
      <c r="R88" s="41">
        <f t="shared" si="7"/>
        <v>7.416666666666667</v>
      </c>
      <c r="S88" s="13">
        <v>7</v>
      </c>
      <c r="T88" s="59">
        <f t="shared" si="8"/>
        <v>3.5</v>
      </c>
      <c r="U88" s="13">
        <v>3.22</v>
      </c>
      <c r="V88" s="65">
        <v>3.86</v>
      </c>
      <c r="W88" s="65">
        <f t="shared" si="9"/>
        <v>17.99666666666667</v>
      </c>
    </row>
    <row r="89" spans="1:23">
      <c r="A89" s="37">
        <v>81</v>
      </c>
      <c r="B89" s="42" t="s">
        <v>74</v>
      </c>
      <c r="C89" s="39">
        <v>8</v>
      </c>
      <c r="D89" s="40"/>
      <c r="E89" s="40">
        <v>8</v>
      </c>
      <c r="F89" s="40">
        <v>7</v>
      </c>
      <c r="G89" s="40">
        <v>7</v>
      </c>
      <c r="H89" s="40">
        <v>8</v>
      </c>
      <c r="I89" s="40">
        <v>8.5</v>
      </c>
      <c r="J89" s="40">
        <v>7</v>
      </c>
      <c r="K89" s="40"/>
      <c r="L89" s="40"/>
      <c r="M89" s="40"/>
      <c r="N89" s="40"/>
      <c r="O89" s="40"/>
      <c r="P89" s="40">
        <f t="shared" si="6"/>
        <v>45.5</v>
      </c>
      <c r="Q89" s="40">
        <v>6</v>
      </c>
      <c r="R89" s="41">
        <f t="shared" si="7"/>
        <v>7.583333333333333</v>
      </c>
      <c r="S89" s="13">
        <v>7</v>
      </c>
      <c r="T89" s="59">
        <f t="shared" si="8"/>
        <v>3.5</v>
      </c>
      <c r="U89" s="13">
        <v>3.12</v>
      </c>
      <c r="V89" s="65">
        <v>3.86</v>
      </c>
      <c r="W89" s="65">
        <f t="shared" si="9"/>
        <v>18.063333333333333</v>
      </c>
    </row>
    <row r="90" spans="1:23">
      <c r="A90" s="37">
        <v>82</v>
      </c>
      <c r="B90" s="42" t="s">
        <v>75</v>
      </c>
      <c r="C90" s="39">
        <v>8</v>
      </c>
      <c r="D90" s="40"/>
      <c r="E90" s="40">
        <v>8</v>
      </c>
      <c r="F90" s="40">
        <v>7.5</v>
      </c>
      <c r="G90" s="40">
        <v>8.5</v>
      </c>
      <c r="H90" s="40">
        <v>6.5</v>
      </c>
      <c r="I90" s="40">
        <v>8.5</v>
      </c>
      <c r="J90" s="40">
        <v>8</v>
      </c>
      <c r="K90" s="40"/>
      <c r="L90" s="40"/>
      <c r="M90" s="40"/>
      <c r="N90" s="40"/>
      <c r="O90" s="40"/>
      <c r="P90" s="40">
        <f t="shared" si="6"/>
        <v>47</v>
      </c>
      <c r="Q90" s="40">
        <v>6</v>
      </c>
      <c r="R90" s="41">
        <f t="shared" si="7"/>
        <v>7.833333333333333</v>
      </c>
      <c r="S90" s="59">
        <v>6</v>
      </c>
      <c r="T90" s="59">
        <f t="shared" si="8"/>
        <v>3</v>
      </c>
      <c r="U90" s="13">
        <v>3.16</v>
      </c>
      <c r="V90" s="65">
        <v>3.92</v>
      </c>
      <c r="W90" s="65">
        <f t="shared" si="9"/>
        <v>17.913333333333334</v>
      </c>
    </row>
    <row r="91" spans="1:23">
      <c r="A91" s="37">
        <v>83</v>
      </c>
      <c r="B91" s="42" t="s">
        <v>76</v>
      </c>
      <c r="C91" s="39">
        <v>8</v>
      </c>
      <c r="D91" s="40"/>
      <c r="E91" s="40">
        <v>7</v>
      </c>
      <c r="F91" s="40">
        <v>4</v>
      </c>
      <c r="G91" s="40">
        <v>8</v>
      </c>
      <c r="H91" s="40">
        <v>6.5</v>
      </c>
      <c r="I91" s="40">
        <v>8.5</v>
      </c>
      <c r="J91" s="40">
        <v>8</v>
      </c>
      <c r="K91" s="40"/>
      <c r="L91" s="40"/>
      <c r="M91" s="40"/>
      <c r="N91" s="40"/>
      <c r="O91" s="40"/>
      <c r="P91" s="40">
        <f t="shared" si="6"/>
        <v>42</v>
      </c>
      <c r="Q91" s="40">
        <v>6</v>
      </c>
      <c r="R91" s="41">
        <f t="shared" si="7"/>
        <v>7</v>
      </c>
      <c r="S91" s="59">
        <v>6.5</v>
      </c>
      <c r="T91" s="59">
        <f t="shared" si="8"/>
        <v>3.25</v>
      </c>
      <c r="U91" s="13">
        <v>3</v>
      </c>
      <c r="V91" s="65">
        <v>3.66</v>
      </c>
      <c r="W91" s="65">
        <f t="shared" si="9"/>
        <v>16.91</v>
      </c>
    </row>
    <row r="92" spans="1:23">
      <c r="A92" s="37">
        <v>84</v>
      </c>
      <c r="B92" s="42" t="s">
        <v>125</v>
      </c>
      <c r="C92" s="39">
        <v>9</v>
      </c>
      <c r="D92" s="40"/>
      <c r="E92" s="40">
        <v>0</v>
      </c>
      <c r="F92" s="40"/>
      <c r="G92" s="40">
        <v>0</v>
      </c>
      <c r="H92" s="40">
        <v>5</v>
      </c>
      <c r="I92" s="40">
        <v>6</v>
      </c>
      <c r="J92" s="40"/>
      <c r="K92" s="40"/>
      <c r="L92" s="40"/>
      <c r="M92" s="40"/>
      <c r="N92" s="40">
        <v>6</v>
      </c>
      <c r="O92" s="40">
        <v>7</v>
      </c>
      <c r="P92" s="40">
        <f t="shared" si="6"/>
        <v>24</v>
      </c>
      <c r="Q92" s="40">
        <v>7</v>
      </c>
      <c r="R92" s="41">
        <f t="shared" si="7"/>
        <v>3.4285714285714284</v>
      </c>
      <c r="S92" s="59">
        <v>7</v>
      </c>
      <c r="T92" s="59">
        <f t="shared" si="8"/>
        <v>3.5</v>
      </c>
      <c r="U92" s="13">
        <v>2</v>
      </c>
      <c r="V92" s="65">
        <v>3.35</v>
      </c>
      <c r="W92" s="65">
        <f t="shared" si="9"/>
        <v>12.278571428571428</v>
      </c>
    </row>
    <row r="93" spans="1:23">
      <c r="A93" s="37">
        <v>85</v>
      </c>
      <c r="B93" s="42" t="s">
        <v>77</v>
      </c>
      <c r="C93" s="39">
        <v>9</v>
      </c>
      <c r="D93" s="40"/>
      <c r="E93" s="40">
        <v>5</v>
      </c>
      <c r="F93" s="40">
        <v>7.25</v>
      </c>
      <c r="G93" s="40">
        <v>0</v>
      </c>
      <c r="H93" s="40">
        <v>5</v>
      </c>
      <c r="I93" s="40">
        <v>5.5</v>
      </c>
      <c r="J93" s="40"/>
      <c r="K93" s="40"/>
      <c r="L93" s="40"/>
      <c r="M93" s="40"/>
      <c r="N93" s="40"/>
      <c r="O93" s="40">
        <v>6</v>
      </c>
      <c r="P93" s="40">
        <f t="shared" si="6"/>
        <v>28.75</v>
      </c>
      <c r="Q93" s="40">
        <v>7</v>
      </c>
      <c r="R93" s="41">
        <f t="shared" si="7"/>
        <v>4.1071428571428568</v>
      </c>
      <c r="S93" s="13">
        <v>6</v>
      </c>
      <c r="T93" s="59">
        <f t="shared" si="8"/>
        <v>3</v>
      </c>
      <c r="U93" s="13">
        <v>1.43</v>
      </c>
      <c r="V93" s="65">
        <v>3.3</v>
      </c>
      <c r="W93" s="65">
        <f t="shared" si="9"/>
        <v>11.837142857142858</v>
      </c>
    </row>
    <row r="94" spans="1:23">
      <c r="A94" s="37">
        <v>86</v>
      </c>
      <c r="B94" s="42" t="s">
        <v>78</v>
      </c>
      <c r="C94" s="39">
        <v>9</v>
      </c>
      <c r="D94" s="40">
        <v>8</v>
      </c>
      <c r="E94" s="40">
        <v>6</v>
      </c>
      <c r="F94" s="40">
        <v>7.25</v>
      </c>
      <c r="G94" s="40">
        <v>7.5</v>
      </c>
      <c r="H94" s="40">
        <v>7.5</v>
      </c>
      <c r="I94" s="40">
        <v>6</v>
      </c>
      <c r="J94" s="40"/>
      <c r="K94" s="40"/>
      <c r="L94" s="40"/>
      <c r="M94" s="40"/>
      <c r="N94" s="40"/>
      <c r="O94" s="40">
        <v>8</v>
      </c>
      <c r="P94" s="40">
        <f t="shared" si="6"/>
        <v>50.25</v>
      </c>
      <c r="Q94" s="40">
        <v>7</v>
      </c>
      <c r="R94" s="41">
        <f t="shared" si="7"/>
        <v>7.1785714285714288</v>
      </c>
      <c r="S94" s="13">
        <v>7</v>
      </c>
      <c r="T94" s="59">
        <f t="shared" si="8"/>
        <v>3.5</v>
      </c>
      <c r="U94" s="13">
        <v>3.6</v>
      </c>
      <c r="V94" s="65">
        <v>3.75</v>
      </c>
      <c r="W94" s="65">
        <f t="shared" si="9"/>
        <v>18.028571428571428</v>
      </c>
    </row>
    <row r="95" spans="1:23">
      <c r="A95" s="37">
        <v>87</v>
      </c>
      <c r="B95" s="42" t="s">
        <v>79</v>
      </c>
      <c r="C95" s="39">
        <v>9</v>
      </c>
      <c r="D95" s="40">
        <v>9</v>
      </c>
      <c r="E95" s="40">
        <v>7</v>
      </c>
      <c r="F95" s="40">
        <v>6</v>
      </c>
      <c r="G95" s="40">
        <v>8</v>
      </c>
      <c r="H95" s="40">
        <v>7</v>
      </c>
      <c r="I95" s="40">
        <v>7</v>
      </c>
      <c r="J95" s="40"/>
      <c r="K95" s="40"/>
      <c r="L95" s="40"/>
      <c r="M95" s="40"/>
      <c r="N95" s="40"/>
      <c r="O95" s="40">
        <v>9</v>
      </c>
      <c r="P95" s="40">
        <f t="shared" si="6"/>
        <v>53</v>
      </c>
      <c r="Q95" s="40">
        <v>7</v>
      </c>
      <c r="R95" s="41">
        <f t="shared" si="7"/>
        <v>7.5714285714285712</v>
      </c>
      <c r="S95" s="13">
        <v>7</v>
      </c>
      <c r="T95" s="59">
        <f t="shared" si="8"/>
        <v>3.5</v>
      </c>
      <c r="U95" s="13">
        <v>3.56</v>
      </c>
      <c r="V95" s="65">
        <v>4</v>
      </c>
      <c r="W95" s="65">
        <f t="shared" si="9"/>
        <v>18.631428571428572</v>
      </c>
    </row>
    <row r="96" spans="1:23">
      <c r="A96" s="37">
        <v>88</v>
      </c>
      <c r="B96" s="42" t="s">
        <v>80</v>
      </c>
      <c r="C96" s="39">
        <v>9</v>
      </c>
      <c r="D96" s="40">
        <v>7</v>
      </c>
      <c r="E96" s="40">
        <v>4</v>
      </c>
      <c r="F96" s="40">
        <v>7.25</v>
      </c>
      <c r="G96" s="40">
        <v>8</v>
      </c>
      <c r="H96" s="40">
        <v>7</v>
      </c>
      <c r="I96" s="40">
        <v>4</v>
      </c>
      <c r="J96" s="40"/>
      <c r="K96" s="40"/>
      <c r="L96" s="40"/>
      <c r="M96" s="40"/>
      <c r="N96" s="40"/>
      <c r="O96" s="40">
        <v>8</v>
      </c>
      <c r="P96" s="40">
        <f t="shared" si="6"/>
        <v>45.25</v>
      </c>
      <c r="Q96" s="40">
        <v>7</v>
      </c>
      <c r="R96" s="41">
        <f t="shared" si="7"/>
        <v>6.4642857142857144</v>
      </c>
      <c r="S96" s="13">
        <v>7</v>
      </c>
      <c r="T96" s="59">
        <f t="shared" si="8"/>
        <v>3.5</v>
      </c>
      <c r="U96" s="13">
        <v>3.81</v>
      </c>
      <c r="V96" s="65">
        <v>3.5</v>
      </c>
      <c r="W96" s="65">
        <f t="shared" si="9"/>
        <v>17.274285714285718</v>
      </c>
    </row>
    <row r="97" spans="1:23">
      <c r="A97" s="37">
        <v>89</v>
      </c>
      <c r="B97" s="42" t="s">
        <v>81</v>
      </c>
      <c r="C97" s="39">
        <v>9</v>
      </c>
      <c r="D97" s="40">
        <v>6</v>
      </c>
      <c r="E97" s="40">
        <v>7</v>
      </c>
      <c r="F97" s="40">
        <v>7</v>
      </c>
      <c r="G97" s="40">
        <v>7</v>
      </c>
      <c r="H97" s="40">
        <v>7</v>
      </c>
      <c r="I97" s="40">
        <v>6</v>
      </c>
      <c r="J97" s="40"/>
      <c r="K97" s="40"/>
      <c r="L97" s="40"/>
      <c r="M97" s="40"/>
      <c r="N97" s="40"/>
      <c r="O97" s="40">
        <v>6</v>
      </c>
      <c r="P97" s="40">
        <f t="shared" si="6"/>
        <v>46</v>
      </c>
      <c r="Q97" s="40">
        <v>7</v>
      </c>
      <c r="R97" s="41">
        <f t="shared" si="7"/>
        <v>6.5714285714285712</v>
      </c>
      <c r="S97" s="13">
        <v>7</v>
      </c>
      <c r="T97" s="59">
        <f t="shared" si="8"/>
        <v>3.5</v>
      </c>
      <c r="U97" s="13">
        <v>3.37</v>
      </c>
      <c r="V97" s="65">
        <v>3.65</v>
      </c>
      <c r="W97" s="65">
        <f t="shared" si="9"/>
        <v>17.091428571428569</v>
      </c>
    </row>
    <row r="98" spans="1:23">
      <c r="A98" s="37">
        <v>90</v>
      </c>
      <c r="B98" s="42" t="s">
        <v>83</v>
      </c>
      <c r="C98" s="39">
        <v>9</v>
      </c>
      <c r="D98" s="40">
        <v>6</v>
      </c>
      <c r="E98" s="40">
        <v>7</v>
      </c>
      <c r="F98" s="40">
        <v>7.25</v>
      </c>
      <c r="G98" s="43"/>
      <c r="H98" s="40">
        <v>7</v>
      </c>
      <c r="I98" s="40">
        <v>6</v>
      </c>
      <c r="J98" s="40"/>
      <c r="K98" s="40"/>
      <c r="L98" s="40"/>
      <c r="M98" s="40"/>
      <c r="N98" s="40"/>
      <c r="O98" s="40">
        <v>8</v>
      </c>
      <c r="P98" s="40">
        <f t="shared" ref="P98:P129" si="10">SUM(D98:O98)</f>
        <v>41.25</v>
      </c>
      <c r="Q98" s="40">
        <v>6</v>
      </c>
      <c r="R98" s="41">
        <f t="shared" ref="R98:R129" si="11">P98/Q98</f>
        <v>6.875</v>
      </c>
      <c r="S98" s="13">
        <v>7</v>
      </c>
      <c r="T98" s="59">
        <f t="shared" si="8"/>
        <v>3.5</v>
      </c>
      <c r="U98" s="13">
        <v>3.62</v>
      </c>
      <c r="V98" s="65">
        <v>3.4</v>
      </c>
      <c r="W98" s="65">
        <f t="shared" si="9"/>
        <v>17.395</v>
      </c>
    </row>
    <row r="99" spans="1:23">
      <c r="A99" s="37">
        <v>91</v>
      </c>
      <c r="B99" s="42" t="s">
        <v>84</v>
      </c>
      <c r="C99" s="39">
        <v>9</v>
      </c>
      <c r="D99" s="40"/>
      <c r="E99" s="40">
        <v>0</v>
      </c>
      <c r="F99" s="40">
        <v>7</v>
      </c>
      <c r="G99" s="40">
        <v>0</v>
      </c>
      <c r="H99" s="40">
        <v>7</v>
      </c>
      <c r="I99" s="40">
        <v>7</v>
      </c>
      <c r="J99" s="40"/>
      <c r="K99" s="40"/>
      <c r="L99" s="40"/>
      <c r="M99" s="40"/>
      <c r="N99" s="40">
        <v>5</v>
      </c>
      <c r="O99" s="40">
        <v>9</v>
      </c>
      <c r="P99" s="40">
        <f t="shared" si="10"/>
        <v>35</v>
      </c>
      <c r="Q99" s="40">
        <v>7</v>
      </c>
      <c r="R99" s="41">
        <f t="shared" si="11"/>
        <v>5</v>
      </c>
      <c r="S99" s="59">
        <v>7</v>
      </c>
      <c r="T99" s="59">
        <f t="shared" si="8"/>
        <v>3.5</v>
      </c>
      <c r="U99" s="13">
        <v>3</v>
      </c>
      <c r="V99" s="65">
        <v>3.7</v>
      </c>
      <c r="W99" s="65">
        <f t="shared" si="9"/>
        <v>15.2</v>
      </c>
    </row>
    <row r="100" spans="1:23">
      <c r="A100" s="37">
        <v>92</v>
      </c>
      <c r="B100" s="42" t="s">
        <v>85</v>
      </c>
      <c r="C100" s="39">
        <v>9</v>
      </c>
      <c r="D100" s="40"/>
      <c r="E100" s="40">
        <v>5</v>
      </c>
      <c r="F100" s="40">
        <v>7</v>
      </c>
      <c r="G100" s="40">
        <v>0</v>
      </c>
      <c r="H100" s="40">
        <v>5</v>
      </c>
      <c r="I100" s="40">
        <v>5.5</v>
      </c>
      <c r="J100" s="40"/>
      <c r="K100" s="40"/>
      <c r="L100" s="40"/>
      <c r="M100" s="40"/>
      <c r="N100" s="40"/>
      <c r="O100" s="40">
        <v>6</v>
      </c>
      <c r="P100" s="40">
        <f t="shared" si="10"/>
        <v>28.5</v>
      </c>
      <c r="Q100" s="40">
        <v>7</v>
      </c>
      <c r="R100" s="41">
        <f t="shared" si="11"/>
        <v>4.0714285714285712</v>
      </c>
      <c r="S100" s="13">
        <v>6.5</v>
      </c>
      <c r="T100" s="59">
        <f t="shared" si="8"/>
        <v>3.25</v>
      </c>
      <c r="U100" s="13">
        <v>2.25</v>
      </c>
      <c r="V100" s="65">
        <v>3.3</v>
      </c>
      <c r="W100" s="65">
        <f t="shared" si="9"/>
        <v>12.87142857142857</v>
      </c>
    </row>
    <row r="101" spans="1:23">
      <c r="A101" s="37">
        <v>93</v>
      </c>
      <c r="B101" s="45" t="s">
        <v>86</v>
      </c>
      <c r="C101" s="39">
        <v>9</v>
      </c>
      <c r="D101" s="40">
        <v>8</v>
      </c>
      <c r="E101" s="40">
        <v>3</v>
      </c>
      <c r="F101" s="40">
        <v>7.5</v>
      </c>
      <c r="G101" s="43"/>
      <c r="H101" s="40">
        <v>7.5</v>
      </c>
      <c r="I101" s="40">
        <v>4</v>
      </c>
      <c r="J101" s="40"/>
      <c r="K101" s="40"/>
      <c r="L101" s="40"/>
      <c r="M101" s="40"/>
      <c r="N101" s="40"/>
      <c r="O101" s="40">
        <v>9</v>
      </c>
      <c r="P101" s="40">
        <f t="shared" si="10"/>
        <v>39</v>
      </c>
      <c r="Q101" s="40">
        <v>6</v>
      </c>
      <c r="R101" s="41">
        <f t="shared" si="11"/>
        <v>6.5</v>
      </c>
      <c r="S101" s="13">
        <v>8</v>
      </c>
      <c r="T101" s="59">
        <f t="shared" si="8"/>
        <v>4</v>
      </c>
      <c r="U101" s="13">
        <v>3.18</v>
      </c>
      <c r="V101" s="65">
        <v>3.45</v>
      </c>
      <c r="W101" s="65">
        <f t="shared" si="9"/>
        <v>17.13</v>
      </c>
    </row>
    <row r="102" spans="1:23">
      <c r="A102" s="37">
        <v>94</v>
      </c>
      <c r="B102" s="42" t="s">
        <v>117</v>
      </c>
      <c r="C102" s="39">
        <v>10</v>
      </c>
      <c r="D102" s="40"/>
      <c r="E102" s="40">
        <v>6</v>
      </c>
      <c r="F102" s="40">
        <v>6</v>
      </c>
      <c r="G102" s="40"/>
      <c r="H102" s="40">
        <v>5.5</v>
      </c>
      <c r="I102" s="40"/>
      <c r="J102" s="40"/>
      <c r="K102" s="40"/>
      <c r="L102" s="40"/>
      <c r="M102" s="40"/>
      <c r="N102" s="40">
        <v>7</v>
      </c>
      <c r="O102" s="40">
        <v>5.5</v>
      </c>
      <c r="P102" s="40">
        <f t="shared" si="10"/>
        <v>30</v>
      </c>
      <c r="Q102" s="40">
        <v>5</v>
      </c>
      <c r="R102" s="41">
        <f t="shared" si="11"/>
        <v>6</v>
      </c>
      <c r="S102" s="59">
        <v>7</v>
      </c>
      <c r="T102" s="59">
        <f t="shared" si="8"/>
        <v>3.5</v>
      </c>
      <c r="U102" s="13">
        <v>2.62</v>
      </c>
      <c r="V102" s="65">
        <v>3.6</v>
      </c>
      <c r="W102" s="65">
        <f t="shared" si="9"/>
        <v>15.72</v>
      </c>
    </row>
    <row r="103" spans="1:23">
      <c r="A103" s="37">
        <v>95</v>
      </c>
      <c r="B103" s="42" t="s">
        <v>89</v>
      </c>
      <c r="C103" s="39">
        <v>10</v>
      </c>
      <c r="D103" s="40"/>
      <c r="E103" s="40">
        <v>7.25</v>
      </c>
      <c r="F103" s="40">
        <v>4.5</v>
      </c>
      <c r="G103" s="40"/>
      <c r="H103" s="40">
        <v>6.5</v>
      </c>
      <c r="I103" s="40"/>
      <c r="J103" s="40"/>
      <c r="K103" s="40"/>
      <c r="L103" s="40"/>
      <c r="M103" s="40"/>
      <c r="N103" s="40">
        <v>6</v>
      </c>
      <c r="O103" s="40">
        <v>5.5</v>
      </c>
      <c r="P103" s="40">
        <f t="shared" si="10"/>
        <v>29.75</v>
      </c>
      <c r="Q103" s="40">
        <v>5</v>
      </c>
      <c r="R103" s="41">
        <f t="shared" si="11"/>
        <v>5.95</v>
      </c>
      <c r="S103" s="59">
        <v>7.5</v>
      </c>
      <c r="T103" s="59">
        <f t="shared" si="8"/>
        <v>3.75</v>
      </c>
      <c r="U103" s="13">
        <v>2.78</v>
      </c>
      <c r="V103" s="65">
        <v>1.5</v>
      </c>
      <c r="W103" s="65">
        <f t="shared" si="9"/>
        <v>13.979999999999999</v>
      </c>
    </row>
    <row r="104" spans="1:23">
      <c r="A104" s="37">
        <v>96</v>
      </c>
      <c r="B104" s="42" t="s">
        <v>90</v>
      </c>
      <c r="C104" s="39">
        <v>10</v>
      </c>
      <c r="D104" s="40"/>
      <c r="E104" s="40">
        <v>7</v>
      </c>
      <c r="F104" s="40">
        <v>6.5</v>
      </c>
      <c r="G104" s="40"/>
      <c r="H104" s="40"/>
      <c r="I104" s="40"/>
      <c r="J104" s="40"/>
      <c r="K104" s="40"/>
      <c r="L104" s="40"/>
      <c r="M104" s="40"/>
      <c r="N104" s="40">
        <v>6</v>
      </c>
      <c r="O104" s="40">
        <v>6</v>
      </c>
      <c r="P104" s="40">
        <f t="shared" si="10"/>
        <v>25.5</v>
      </c>
      <c r="Q104" s="40">
        <v>4</v>
      </c>
      <c r="R104" s="41">
        <f t="shared" si="11"/>
        <v>6.375</v>
      </c>
      <c r="S104" s="59">
        <v>5</v>
      </c>
      <c r="T104" s="59">
        <f t="shared" si="8"/>
        <v>2.5</v>
      </c>
      <c r="U104" s="62"/>
      <c r="V104" s="65">
        <v>3.48</v>
      </c>
      <c r="W104" s="65">
        <f t="shared" si="9"/>
        <v>12.355</v>
      </c>
    </row>
    <row r="105" spans="1:23">
      <c r="A105" s="37">
        <v>97</v>
      </c>
      <c r="B105" s="42" t="s">
        <v>91</v>
      </c>
      <c r="C105" s="39">
        <v>10</v>
      </c>
      <c r="D105" s="40"/>
      <c r="E105" s="40"/>
      <c r="F105" s="40">
        <v>0</v>
      </c>
      <c r="G105" s="40"/>
      <c r="H105" s="40">
        <v>0</v>
      </c>
      <c r="I105" s="40"/>
      <c r="J105" s="40"/>
      <c r="K105" s="40"/>
      <c r="L105" s="40"/>
      <c r="M105" s="40"/>
      <c r="N105" s="40">
        <v>7</v>
      </c>
      <c r="O105" s="40">
        <v>0</v>
      </c>
      <c r="P105" s="40">
        <f t="shared" si="10"/>
        <v>7</v>
      </c>
      <c r="Q105" s="40">
        <v>5</v>
      </c>
      <c r="R105" s="41">
        <f t="shared" si="11"/>
        <v>1.4</v>
      </c>
      <c r="S105" s="61"/>
      <c r="T105" s="59">
        <f t="shared" si="8"/>
        <v>0</v>
      </c>
      <c r="U105" s="62"/>
      <c r="V105" s="14"/>
      <c r="W105" s="65">
        <f t="shared" si="9"/>
        <v>1.4</v>
      </c>
    </row>
    <row r="106" spans="1:23">
      <c r="A106" s="37">
        <v>98</v>
      </c>
      <c r="B106" s="42" t="s">
        <v>92</v>
      </c>
      <c r="C106" s="39">
        <v>10</v>
      </c>
      <c r="D106" s="40"/>
      <c r="E106" s="40">
        <v>7</v>
      </c>
      <c r="F106" s="40">
        <v>8</v>
      </c>
      <c r="G106" s="40"/>
      <c r="H106" s="40">
        <v>4.5</v>
      </c>
      <c r="I106" s="40"/>
      <c r="J106" s="40"/>
      <c r="K106" s="40"/>
      <c r="L106" s="40"/>
      <c r="M106" s="40"/>
      <c r="N106" s="40">
        <v>7</v>
      </c>
      <c r="O106" s="40">
        <v>4</v>
      </c>
      <c r="P106" s="40">
        <f t="shared" si="10"/>
        <v>30.5</v>
      </c>
      <c r="Q106" s="40">
        <v>5</v>
      </c>
      <c r="R106" s="41">
        <f t="shared" si="11"/>
        <v>6.1</v>
      </c>
      <c r="S106" s="59">
        <v>8</v>
      </c>
      <c r="T106" s="59">
        <f t="shared" si="8"/>
        <v>4</v>
      </c>
      <c r="U106" s="13">
        <v>3.08</v>
      </c>
      <c r="V106" s="65">
        <v>1.95</v>
      </c>
      <c r="W106" s="65">
        <f t="shared" si="9"/>
        <v>15.129999999999999</v>
      </c>
    </row>
    <row r="107" spans="1:23">
      <c r="A107" s="37">
        <v>99</v>
      </c>
      <c r="B107" s="42" t="s">
        <v>93</v>
      </c>
      <c r="C107" s="39">
        <v>10</v>
      </c>
      <c r="D107" s="40"/>
      <c r="E107" s="40">
        <v>7.25</v>
      </c>
      <c r="F107" s="40">
        <v>7</v>
      </c>
      <c r="G107" s="40"/>
      <c r="H107" s="40">
        <v>7</v>
      </c>
      <c r="I107" s="40"/>
      <c r="J107" s="40"/>
      <c r="K107" s="40"/>
      <c r="L107" s="40"/>
      <c r="M107" s="40"/>
      <c r="N107" s="40">
        <v>8</v>
      </c>
      <c r="O107" s="40">
        <v>9</v>
      </c>
      <c r="P107" s="40">
        <f t="shared" si="10"/>
        <v>38.25</v>
      </c>
      <c r="Q107" s="40">
        <v>5</v>
      </c>
      <c r="R107" s="41">
        <f t="shared" si="11"/>
        <v>7.65</v>
      </c>
      <c r="S107" s="59">
        <v>8</v>
      </c>
      <c r="T107" s="59">
        <f t="shared" si="8"/>
        <v>4</v>
      </c>
      <c r="U107" s="13">
        <v>3.87</v>
      </c>
      <c r="V107" s="65">
        <v>4</v>
      </c>
      <c r="W107" s="65">
        <f t="shared" si="9"/>
        <v>19.52</v>
      </c>
    </row>
    <row r="108" spans="1:23" ht="21.75" customHeight="1">
      <c r="A108" s="37">
        <v>100</v>
      </c>
      <c r="B108" s="45" t="s">
        <v>94</v>
      </c>
      <c r="C108" s="39">
        <v>10</v>
      </c>
      <c r="D108" s="40"/>
      <c r="E108" s="40">
        <v>7.25</v>
      </c>
      <c r="F108" s="40">
        <v>8</v>
      </c>
      <c r="G108" s="40"/>
      <c r="H108" s="40">
        <v>6.5</v>
      </c>
      <c r="I108" s="40"/>
      <c r="J108" s="40"/>
      <c r="K108" s="40"/>
      <c r="L108" s="40"/>
      <c r="M108" s="40"/>
      <c r="N108" s="40"/>
      <c r="O108" s="40">
        <v>5</v>
      </c>
      <c r="P108" s="40">
        <f t="shared" si="10"/>
        <v>26.75</v>
      </c>
      <c r="Q108" s="40">
        <v>4</v>
      </c>
      <c r="R108" s="41">
        <f t="shared" si="11"/>
        <v>6.6875</v>
      </c>
      <c r="S108" s="13">
        <v>5</v>
      </c>
      <c r="T108" s="59">
        <f t="shared" si="8"/>
        <v>2.5</v>
      </c>
      <c r="U108" s="13">
        <v>3.75</v>
      </c>
      <c r="V108" s="65">
        <v>3.75</v>
      </c>
      <c r="W108" s="65">
        <f t="shared" si="9"/>
        <v>16.6875</v>
      </c>
    </row>
    <row r="109" spans="1:23" ht="30">
      <c r="A109" s="37">
        <v>101</v>
      </c>
      <c r="B109" s="42" t="s">
        <v>95</v>
      </c>
      <c r="C109" s="39">
        <v>10</v>
      </c>
      <c r="D109" s="40"/>
      <c r="E109" s="40"/>
      <c r="F109" s="40">
        <v>5</v>
      </c>
      <c r="G109" s="40"/>
      <c r="H109" s="40">
        <v>6</v>
      </c>
      <c r="I109" s="40"/>
      <c r="J109" s="40"/>
      <c r="K109" s="40"/>
      <c r="L109" s="40"/>
      <c r="M109" s="40"/>
      <c r="N109" s="40">
        <v>6</v>
      </c>
      <c r="O109" s="40">
        <v>8</v>
      </c>
      <c r="P109" s="40">
        <f t="shared" si="10"/>
        <v>25</v>
      </c>
      <c r="Q109" s="40">
        <v>5</v>
      </c>
      <c r="R109" s="41">
        <f t="shared" si="11"/>
        <v>5</v>
      </c>
      <c r="S109" s="59">
        <v>7</v>
      </c>
      <c r="T109" s="59">
        <f t="shared" si="8"/>
        <v>3.5</v>
      </c>
      <c r="U109" s="13">
        <v>3.87</v>
      </c>
      <c r="V109" s="65">
        <v>3.45</v>
      </c>
      <c r="W109" s="65">
        <f t="shared" si="9"/>
        <v>15.82</v>
      </c>
    </row>
    <row r="110" spans="1:23">
      <c r="A110" s="37">
        <v>102</v>
      </c>
      <c r="B110" s="42" t="s">
        <v>96</v>
      </c>
      <c r="C110" s="39">
        <v>10</v>
      </c>
      <c r="D110" s="40"/>
      <c r="E110" s="40">
        <v>7</v>
      </c>
      <c r="F110" s="40">
        <v>7</v>
      </c>
      <c r="G110" s="40"/>
      <c r="H110" s="40">
        <v>6.5</v>
      </c>
      <c r="I110" s="40"/>
      <c r="J110" s="40"/>
      <c r="K110" s="40"/>
      <c r="L110" s="40"/>
      <c r="M110" s="40">
        <v>7.5</v>
      </c>
      <c r="N110" s="40">
        <v>7</v>
      </c>
      <c r="O110" s="40">
        <v>0</v>
      </c>
      <c r="P110" s="40">
        <f t="shared" si="10"/>
        <v>35</v>
      </c>
      <c r="Q110" s="40">
        <v>6</v>
      </c>
      <c r="R110" s="41">
        <f t="shared" si="11"/>
        <v>5.833333333333333</v>
      </c>
      <c r="S110" s="59">
        <v>5</v>
      </c>
      <c r="T110" s="59">
        <f t="shared" si="8"/>
        <v>2.5</v>
      </c>
      <c r="U110" s="13">
        <v>3.2</v>
      </c>
      <c r="V110" s="65">
        <v>3.8</v>
      </c>
      <c r="W110" s="65">
        <f t="shared" si="9"/>
        <v>15.333333333333332</v>
      </c>
    </row>
    <row r="111" spans="1:23" ht="30">
      <c r="A111" s="37">
        <v>103</v>
      </c>
      <c r="B111" s="42" t="s">
        <v>97</v>
      </c>
      <c r="C111" s="39">
        <v>10</v>
      </c>
      <c r="D111" s="40"/>
      <c r="E111" s="40"/>
      <c r="F111" s="40">
        <v>4</v>
      </c>
      <c r="G111" s="40"/>
      <c r="H111" s="40">
        <v>6</v>
      </c>
      <c r="I111" s="40"/>
      <c r="J111" s="40"/>
      <c r="K111" s="40"/>
      <c r="L111" s="40"/>
      <c r="M111" s="40"/>
      <c r="N111" s="40">
        <v>6</v>
      </c>
      <c r="O111" s="40">
        <v>4</v>
      </c>
      <c r="P111" s="40">
        <f t="shared" si="10"/>
        <v>20</v>
      </c>
      <c r="Q111" s="40">
        <v>5</v>
      </c>
      <c r="R111" s="41">
        <f t="shared" si="11"/>
        <v>4</v>
      </c>
      <c r="S111" s="59">
        <v>4</v>
      </c>
      <c r="T111" s="59">
        <f t="shared" si="8"/>
        <v>2</v>
      </c>
      <c r="U111" s="13">
        <v>2.75</v>
      </c>
      <c r="V111" s="65">
        <v>3.3</v>
      </c>
      <c r="W111" s="65">
        <f t="shared" si="9"/>
        <v>12.05</v>
      </c>
    </row>
    <row r="112" spans="1:23">
      <c r="A112" s="37"/>
      <c r="B112" s="42" t="s">
        <v>161</v>
      </c>
      <c r="C112" s="39">
        <v>10</v>
      </c>
      <c r="D112" s="40"/>
      <c r="E112" s="40"/>
      <c r="F112" s="40"/>
      <c r="G112" s="40"/>
      <c r="H112" s="40">
        <v>5.5</v>
      </c>
      <c r="I112" s="40"/>
      <c r="J112" s="40"/>
      <c r="K112" s="40"/>
      <c r="L112" s="40"/>
      <c r="M112" s="40"/>
      <c r="N112" s="40">
        <v>6</v>
      </c>
      <c r="O112" s="40"/>
      <c r="P112" s="40">
        <f t="shared" si="10"/>
        <v>11.5</v>
      </c>
      <c r="Q112" s="40">
        <v>2</v>
      </c>
      <c r="R112" s="41">
        <f t="shared" si="11"/>
        <v>5.75</v>
      </c>
      <c r="S112" s="13">
        <v>7.5</v>
      </c>
      <c r="T112" s="59">
        <f t="shared" si="8"/>
        <v>3.75</v>
      </c>
      <c r="V112">
        <v>3.55</v>
      </c>
      <c r="W112" s="65">
        <f t="shared" si="9"/>
        <v>13.05</v>
      </c>
    </row>
    <row r="113" spans="1:23">
      <c r="A113" s="37">
        <v>95</v>
      </c>
      <c r="B113" s="42" t="s">
        <v>82</v>
      </c>
      <c r="C113" s="39">
        <v>11</v>
      </c>
      <c r="D113" s="40"/>
      <c r="E113" s="40">
        <v>5.5</v>
      </c>
      <c r="F113" s="40">
        <v>5</v>
      </c>
      <c r="G113" s="40">
        <v>6.5</v>
      </c>
      <c r="H113" s="40"/>
      <c r="I113" s="40"/>
      <c r="J113" s="40"/>
      <c r="K113" s="40"/>
      <c r="L113" s="40"/>
      <c r="M113" s="40">
        <v>6.5</v>
      </c>
      <c r="N113" s="40">
        <v>5</v>
      </c>
      <c r="O113" s="40">
        <v>7</v>
      </c>
      <c r="P113" s="40">
        <f t="shared" si="10"/>
        <v>35.5</v>
      </c>
      <c r="Q113" s="40">
        <v>7</v>
      </c>
      <c r="R113" s="41">
        <f t="shared" si="11"/>
        <v>5.0714285714285712</v>
      </c>
      <c r="S113" s="59">
        <v>7</v>
      </c>
      <c r="T113" s="59">
        <f t="shared" si="8"/>
        <v>3.5</v>
      </c>
      <c r="U113" s="13">
        <v>2.75</v>
      </c>
      <c r="V113" s="14"/>
      <c r="W113" s="65">
        <f t="shared" si="9"/>
        <v>11.321428571428571</v>
      </c>
    </row>
    <row r="114" spans="1:23" ht="30">
      <c r="A114" s="37">
        <v>105</v>
      </c>
      <c r="B114" s="42" t="s">
        <v>98</v>
      </c>
      <c r="C114" s="39">
        <v>11</v>
      </c>
      <c r="D114" s="43">
        <v>5</v>
      </c>
      <c r="E114" s="40">
        <v>0</v>
      </c>
      <c r="F114" s="40">
        <v>7</v>
      </c>
      <c r="G114" s="40">
        <v>2.5</v>
      </c>
      <c r="H114" s="40"/>
      <c r="I114" s="40"/>
      <c r="J114" s="40"/>
      <c r="K114" s="40"/>
      <c r="L114" s="40"/>
      <c r="M114" s="40">
        <v>7</v>
      </c>
      <c r="N114" s="40">
        <v>0</v>
      </c>
      <c r="O114" s="40">
        <v>5</v>
      </c>
      <c r="P114" s="40">
        <f t="shared" si="10"/>
        <v>26.5</v>
      </c>
      <c r="Q114" s="40">
        <v>7</v>
      </c>
      <c r="R114" s="41">
        <f t="shared" si="11"/>
        <v>3.7857142857142856</v>
      </c>
      <c r="S114" s="59">
        <v>4</v>
      </c>
      <c r="T114" s="59">
        <f t="shared" si="8"/>
        <v>2</v>
      </c>
      <c r="U114" s="13">
        <v>2.5</v>
      </c>
      <c r="V114" s="65">
        <v>3.53</v>
      </c>
      <c r="W114" s="65">
        <f t="shared" si="9"/>
        <v>11.815714285714284</v>
      </c>
    </row>
    <row r="115" spans="1:23">
      <c r="A115" s="37">
        <v>106</v>
      </c>
      <c r="B115" s="42" t="s">
        <v>126</v>
      </c>
      <c r="C115" s="39">
        <v>11</v>
      </c>
      <c r="D115" s="43"/>
      <c r="E115" s="40">
        <v>0</v>
      </c>
      <c r="F115" s="40">
        <v>0</v>
      </c>
      <c r="G115" s="40">
        <v>0</v>
      </c>
      <c r="H115" s="40"/>
      <c r="I115" s="40"/>
      <c r="J115" s="40"/>
      <c r="K115" s="40"/>
      <c r="L115" s="40"/>
      <c r="M115" s="43"/>
      <c r="N115" s="40">
        <v>0</v>
      </c>
      <c r="O115" s="40"/>
      <c r="P115" s="40">
        <f t="shared" si="10"/>
        <v>0</v>
      </c>
      <c r="Q115" s="40">
        <v>7</v>
      </c>
      <c r="R115" s="41">
        <f t="shared" si="11"/>
        <v>0</v>
      </c>
      <c r="S115" s="13">
        <v>8.48</v>
      </c>
      <c r="T115" s="59">
        <f t="shared" si="8"/>
        <v>4.24</v>
      </c>
      <c r="U115" s="62"/>
      <c r="V115" s="65">
        <v>3.6</v>
      </c>
      <c r="W115" s="65">
        <f t="shared" si="9"/>
        <v>7.84</v>
      </c>
    </row>
    <row r="116" spans="1:23">
      <c r="A116" s="37">
        <v>107</v>
      </c>
      <c r="B116" s="45" t="s">
        <v>99</v>
      </c>
      <c r="C116" s="39">
        <v>11</v>
      </c>
      <c r="D116" s="40">
        <v>7</v>
      </c>
      <c r="E116" s="40">
        <v>5</v>
      </c>
      <c r="F116" s="40">
        <v>7.5</v>
      </c>
      <c r="G116" s="40">
        <v>6.5</v>
      </c>
      <c r="H116" s="40"/>
      <c r="I116" s="40"/>
      <c r="J116" s="40"/>
      <c r="K116" s="40"/>
      <c r="L116" s="40"/>
      <c r="M116" s="40">
        <v>8.5</v>
      </c>
      <c r="N116" s="40">
        <v>7</v>
      </c>
      <c r="O116" s="40">
        <v>7</v>
      </c>
      <c r="P116" s="40">
        <f t="shared" si="10"/>
        <v>48.5</v>
      </c>
      <c r="Q116" s="40">
        <v>7</v>
      </c>
      <c r="R116" s="41">
        <f t="shared" si="11"/>
        <v>6.9285714285714288</v>
      </c>
      <c r="S116" s="59">
        <v>8</v>
      </c>
      <c r="T116" s="59">
        <f t="shared" si="8"/>
        <v>4</v>
      </c>
      <c r="U116" s="13">
        <v>2.75</v>
      </c>
      <c r="V116" s="65">
        <v>4</v>
      </c>
      <c r="W116" s="65">
        <f t="shared" si="9"/>
        <v>17.678571428571431</v>
      </c>
    </row>
    <row r="117" spans="1:23">
      <c r="A117" s="37">
        <v>108</v>
      </c>
      <c r="B117" s="45" t="s">
        <v>100</v>
      </c>
      <c r="C117" s="39">
        <v>11</v>
      </c>
      <c r="D117" s="40">
        <v>7</v>
      </c>
      <c r="E117" s="40">
        <v>9</v>
      </c>
      <c r="F117" s="40">
        <v>8</v>
      </c>
      <c r="G117" s="40">
        <v>7</v>
      </c>
      <c r="H117" s="40"/>
      <c r="I117" s="40"/>
      <c r="J117" s="40"/>
      <c r="K117" s="40"/>
      <c r="L117" s="40"/>
      <c r="M117" s="40">
        <v>8.5</v>
      </c>
      <c r="N117" s="40">
        <v>8</v>
      </c>
      <c r="O117" s="40">
        <v>8</v>
      </c>
      <c r="P117" s="40">
        <f t="shared" si="10"/>
        <v>55.5</v>
      </c>
      <c r="Q117" s="40">
        <v>7</v>
      </c>
      <c r="R117" s="41">
        <f t="shared" si="11"/>
        <v>7.9285714285714288</v>
      </c>
      <c r="S117" s="59">
        <v>6</v>
      </c>
      <c r="T117" s="59">
        <f t="shared" si="8"/>
        <v>3</v>
      </c>
      <c r="U117" s="13">
        <v>4.37</v>
      </c>
      <c r="V117" s="65">
        <v>3.08</v>
      </c>
      <c r="W117" s="65">
        <f t="shared" si="9"/>
        <v>18.378571428571426</v>
      </c>
    </row>
    <row r="118" spans="1:23">
      <c r="A118" s="37">
        <v>109</v>
      </c>
      <c r="B118" s="45" t="s">
        <v>101</v>
      </c>
      <c r="C118" s="39">
        <v>11</v>
      </c>
      <c r="D118" s="40">
        <v>7</v>
      </c>
      <c r="E118" s="40">
        <v>0</v>
      </c>
      <c r="F118" s="40">
        <v>7</v>
      </c>
      <c r="G118" s="40">
        <v>6.5</v>
      </c>
      <c r="H118" s="40"/>
      <c r="I118" s="40"/>
      <c r="J118" s="40"/>
      <c r="K118" s="40"/>
      <c r="L118" s="40"/>
      <c r="M118" s="40">
        <v>7</v>
      </c>
      <c r="N118" s="40">
        <v>6</v>
      </c>
      <c r="O118" s="40">
        <v>7</v>
      </c>
      <c r="P118" s="40">
        <f t="shared" si="10"/>
        <v>40.5</v>
      </c>
      <c r="Q118" s="40">
        <v>7</v>
      </c>
      <c r="R118" s="41">
        <f t="shared" si="11"/>
        <v>5.7857142857142856</v>
      </c>
      <c r="S118" s="59">
        <v>5</v>
      </c>
      <c r="T118" s="59">
        <f t="shared" si="8"/>
        <v>2.5</v>
      </c>
      <c r="U118" s="13">
        <v>3.75</v>
      </c>
      <c r="V118" s="65">
        <v>3.77</v>
      </c>
      <c r="W118" s="65">
        <f t="shared" si="9"/>
        <v>15.805714285714284</v>
      </c>
    </row>
    <row r="119" spans="1:23">
      <c r="A119" s="37">
        <v>110</v>
      </c>
      <c r="B119" s="45" t="s">
        <v>102</v>
      </c>
      <c r="C119" s="39">
        <v>11</v>
      </c>
      <c r="D119" s="40">
        <v>5</v>
      </c>
      <c r="E119" s="40">
        <v>0</v>
      </c>
      <c r="F119" s="40">
        <v>7</v>
      </c>
      <c r="G119" s="40">
        <v>0</v>
      </c>
      <c r="H119" s="40"/>
      <c r="I119" s="40"/>
      <c r="J119" s="40"/>
      <c r="K119" s="40"/>
      <c r="L119" s="40"/>
      <c r="M119" s="40">
        <v>6.5</v>
      </c>
      <c r="N119" s="40">
        <v>6</v>
      </c>
      <c r="O119" s="40">
        <v>5</v>
      </c>
      <c r="P119" s="40">
        <f t="shared" si="10"/>
        <v>29.5</v>
      </c>
      <c r="Q119" s="40">
        <v>7</v>
      </c>
      <c r="R119" s="41">
        <f t="shared" si="11"/>
        <v>4.2142857142857144</v>
      </c>
      <c r="S119" s="59">
        <v>6.5</v>
      </c>
      <c r="T119" s="59">
        <f t="shared" si="8"/>
        <v>3.25</v>
      </c>
      <c r="U119" s="13">
        <v>2.62</v>
      </c>
      <c r="V119" s="65">
        <v>3.62</v>
      </c>
      <c r="W119" s="65">
        <f t="shared" si="9"/>
        <v>13.704285714285714</v>
      </c>
    </row>
    <row r="120" spans="1:23">
      <c r="A120" s="37">
        <v>111</v>
      </c>
      <c r="B120" s="45" t="s">
        <v>103</v>
      </c>
      <c r="C120" s="39">
        <v>11</v>
      </c>
      <c r="D120" s="43"/>
      <c r="E120" s="40">
        <v>6</v>
      </c>
      <c r="F120" s="40">
        <v>5</v>
      </c>
      <c r="G120" s="40">
        <v>7</v>
      </c>
      <c r="H120" s="40"/>
      <c r="I120" s="40"/>
      <c r="J120" s="40"/>
      <c r="K120" s="40"/>
      <c r="L120" s="40"/>
      <c r="M120" s="40">
        <v>7.5</v>
      </c>
      <c r="N120" s="40">
        <v>6</v>
      </c>
      <c r="O120" s="40">
        <v>7</v>
      </c>
      <c r="P120" s="40">
        <f t="shared" si="10"/>
        <v>38.5</v>
      </c>
      <c r="Q120" s="40">
        <v>7</v>
      </c>
      <c r="R120" s="41">
        <f t="shared" si="11"/>
        <v>5.5</v>
      </c>
      <c r="S120" s="59">
        <v>6.5</v>
      </c>
      <c r="T120" s="59">
        <f t="shared" si="8"/>
        <v>3.25</v>
      </c>
      <c r="U120" s="13">
        <v>3.62</v>
      </c>
      <c r="V120" s="65">
        <v>3.98</v>
      </c>
      <c r="W120" s="65">
        <f t="shared" si="9"/>
        <v>16.350000000000001</v>
      </c>
    </row>
    <row r="121" spans="1:23">
      <c r="A121" s="37">
        <v>112</v>
      </c>
      <c r="B121" s="45" t="s">
        <v>104</v>
      </c>
      <c r="C121" s="39">
        <v>11</v>
      </c>
      <c r="D121" s="40">
        <v>7</v>
      </c>
      <c r="E121" s="40">
        <v>7.5</v>
      </c>
      <c r="F121" s="40">
        <v>7</v>
      </c>
      <c r="G121" s="40">
        <v>6.5</v>
      </c>
      <c r="H121" s="40"/>
      <c r="I121" s="40"/>
      <c r="J121" s="40"/>
      <c r="K121" s="40"/>
      <c r="L121" s="40"/>
      <c r="M121" s="40">
        <v>7</v>
      </c>
      <c r="N121" s="40">
        <v>6</v>
      </c>
      <c r="O121" s="40">
        <v>7</v>
      </c>
      <c r="P121" s="40">
        <f t="shared" si="10"/>
        <v>48</v>
      </c>
      <c r="Q121" s="40">
        <v>7</v>
      </c>
      <c r="R121" s="41">
        <f t="shared" si="11"/>
        <v>6.8571428571428568</v>
      </c>
      <c r="S121" s="59">
        <v>8</v>
      </c>
      <c r="T121" s="59">
        <f t="shared" si="8"/>
        <v>4</v>
      </c>
      <c r="U121" s="13">
        <v>3.06</v>
      </c>
      <c r="V121" s="65">
        <v>3.65</v>
      </c>
      <c r="W121" s="65">
        <f t="shared" si="9"/>
        <v>17.567142857142859</v>
      </c>
    </row>
    <row r="122" spans="1:23">
      <c r="A122" s="37">
        <v>113</v>
      </c>
      <c r="B122" s="42" t="s">
        <v>105</v>
      </c>
      <c r="C122" s="39">
        <v>11</v>
      </c>
      <c r="D122" s="40">
        <v>7</v>
      </c>
      <c r="E122" s="40">
        <v>7.5</v>
      </c>
      <c r="F122" s="40">
        <v>7.5</v>
      </c>
      <c r="G122" s="40">
        <v>6.5</v>
      </c>
      <c r="H122" s="40"/>
      <c r="I122" s="40"/>
      <c r="J122" s="40"/>
      <c r="K122" s="40"/>
      <c r="L122" s="40"/>
      <c r="M122" s="40">
        <v>7</v>
      </c>
      <c r="N122" s="40">
        <v>6</v>
      </c>
      <c r="O122" s="40">
        <v>7</v>
      </c>
      <c r="P122" s="40">
        <f t="shared" si="10"/>
        <v>48.5</v>
      </c>
      <c r="Q122" s="40">
        <v>7</v>
      </c>
      <c r="R122" s="41">
        <f t="shared" si="11"/>
        <v>6.9285714285714288</v>
      </c>
      <c r="S122" s="59">
        <v>8</v>
      </c>
      <c r="T122" s="59">
        <f t="shared" si="8"/>
        <v>4</v>
      </c>
      <c r="U122" s="13">
        <v>2.5</v>
      </c>
      <c r="V122" s="65">
        <v>3.77</v>
      </c>
      <c r="W122" s="65">
        <f t="shared" si="9"/>
        <v>17.19857142857143</v>
      </c>
    </row>
    <row r="123" spans="1:23">
      <c r="A123" s="37">
        <v>114</v>
      </c>
      <c r="B123" s="42" t="s">
        <v>106</v>
      </c>
      <c r="C123" s="39">
        <v>11</v>
      </c>
      <c r="D123" s="43"/>
      <c r="E123" s="40">
        <v>6</v>
      </c>
      <c r="F123" s="40">
        <v>7</v>
      </c>
      <c r="G123" s="40">
        <v>7</v>
      </c>
      <c r="H123" s="40"/>
      <c r="I123" s="40"/>
      <c r="J123" s="40"/>
      <c r="K123" s="40"/>
      <c r="L123" s="40"/>
      <c r="M123" s="40">
        <v>6.5</v>
      </c>
      <c r="N123" s="40">
        <v>5</v>
      </c>
      <c r="O123" s="40">
        <v>8</v>
      </c>
      <c r="P123" s="40">
        <f t="shared" si="10"/>
        <v>39.5</v>
      </c>
      <c r="Q123" s="40">
        <v>6</v>
      </c>
      <c r="R123" s="41">
        <f t="shared" si="11"/>
        <v>6.583333333333333</v>
      </c>
      <c r="S123" s="59">
        <v>8</v>
      </c>
      <c r="T123" s="59">
        <f t="shared" si="8"/>
        <v>4</v>
      </c>
      <c r="U123" s="13">
        <v>3.18</v>
      </c>
      <c r="V123" s="65">
        <v>3.72</v>
      </c>
      <c r="W123" s="65">
        <f t="shared" si="9"/>
        <v>17.483333333333331</v>
      </c>
    </row>
    <row r="124" spans="1:23" ht="30">
      <c r="A124" s="37">
        <v>115</v>
      </c>
      <c r="B124" s="42" t="s">
        <v>107</v>
      </c>
      <c r="C124" s="39">
        <v>11</v>
      </c>
      <c r="D124" s="40">
        <v>5</v>
      </c>
      <c r="E124" s="40">
        <v>0</v>
      </c>
      <c r="F124" s="40">
        <v>7</v>
      </c>
      <c r="G124" s="40">
        <v>4.5</v>
      </c>
      <c r="H124" s="40"/>
      <c r="I124" s="40"/>
      <c r="J124" s="40"/>
      <c r="K124" s="40"/>
      <c r="L124" s="40"/>
      <c r="M124" s="40">
        <v>7</v>
      </c>
      <c r="N124" s="40">
        <v>0</v>
      </c>
      <c r="O124" s="40">
        <v>7</v>
      </c>
      <c r="P124" s="40">
        <f t="shared" si="10"/>
        <v>30.5</v>
      </c>
      <c r="Q124" s="40">
        <v>7</v>
      </c>
      <c r="R124" s="41">
        <f t="shared" si="11"/>
        <v>4.3571428571428568</v>
      </c>
      <c r="S124" s="59">
        <v>5.5</v>
      </c>
      <c r="T124" s="59">
        <f t="shared" si="8"/>
        <v>2.75</v>
      </c>
      <c r="U124" s="13">
        <v>2.93</v>
      </c>
      <c r="V124" s="65">
        <v>3.5</v>
      </c>
      <c r="W124" s="65">
        <f t="shared" si="9"/>
        <v>13.537142857142857</v>
      </c>
    </row>
    <row r="125" spans="1:23">
      <c r="A125" s="37">
        <v>116</v>
      </c>
      <c r="B125" s="42" t="s">
        <v>108</v>
      </c>
      <c r="C125" s="39">
        <v>12</v>
      </c>
      <c r="D125" s="40">
        <v>7.5</v>
      </c>
      <c r="E125" s="40">
        <v>7</v>
      </c>
      <c r="F125" s="19">
        <v>6</v>
      </c>
      <c r="G125" s="40"/>
      <c r="H125" s="40"/>
      <c r="I125" s="40"/>
      <c r="J125" s="40"/>
      <c r="K125" s="40"/>
      <c r="L125" s="19">
        <v>7</v>
      </c>
      <c r="M125" s="40">
        <v>6.5</v>
      </c>
      <c r="N125" s="40">
        <v>7.5</v>
      </c>
      <c r="O125" s="40">
        <v>5</v>
      </c>
      <c r="P125" s="40">
        <f t="shared" si="10"/>
        <v>46.5</v>
      </c>
      <c r="Q125" s="40">
        <v>7</v>
      </c>
      <c r="R125" s="41">
        <f t="shared" si="11"/>
        <v>6.6428571428571432</v>
      </c>
      <c r="S125" s="59">
        <v>4</v>
      </c>
      <c r="T125" s="59">
        <f t="shared" si="8"/>
        <v>2</v>
      </c>
      <c r="U125" s="13">
        <v>2.85</v>
      </c>
      <c r="V125" s="65">
        <v>3.7</v>
      </c>
      <c r="W125" s="65">
        <f t="shared" si="9"/>
        <v>15.192857142857143</v>
      </c>
    </row>
    <row r="126" spans="1:23">
      <c r="A126" s="37">
        <v>117</v>
      </c>
      <c r="B126" s="42" t="s">
        <v>109</v>
      </c>
      <c r="C126" s="39">
        <v>12</v>
      </c>
      <c r="D126" s="40">
        <v>6</v>
      </c>
      <c r="E126" s="40">
        <v>7</v>
      </c>
      <c r="F126" s="19">
        <v>6</v>
      </c>
      <c r="G126" s="40"/>
      <c r="H126" s="40"/>
      <c r="I126" s="40"/>
      <c r="J126" s="40"/>
      <c r="K126" s="40"/>
      <c r="L126" s="19">
        <v>7</v>
      </c>
      <c r="M126" s="40">
        <v>6.5</v>
      </c>
      <c r="N126" s="40">
        <v>7.5</v>
      </c>
      <c r="O126" s="40">
        <v>5</v>
      </c>
      <c r="P126" s="40">
        <f t="shared" si="10"/>
        <v>45</v>
      </c>
      <c r="Q126" s="40">
        <v>7</v>
      </c>
      <c r="R126" s="41">
        <f t="shared" si="11"/>
        <v>6.4285714285714288</v>
      </c>
      <c r="S126" s="59">
        <v>4.5</v>
      </c>
      <c r="T126" s="59">
        <f t="shared" si="8"/>
        <v>2.25</v>
      </c>
      <c r="U126" s="13">
        <v>2.41</v>
      </c>
      <c r="V126" s="65">
        <v>3.55</v>
      </c>
      <c r="W126" s="65">
        <f t="shared" si="9"/>
        <v>14.638571428571428</v>
      </c>
    </row>
    <row r="127" spans="1:23">
      <c r="A127" s="37">
        <v>118</v>
      </c>
      <c r="B127" s="45" t="s">
        <v>110</v>
      </c>
      <c r="C127" s="39">
        <v>12</v>
      </c>
      <c r="D127" s="40">
        <v>7.5</v>
      </c>
      <c r="E127" s="40">
        <v>6.5</v>
      </c>
      <c r="F127" s="19">
        <v>5</v>
      </c>
      <c r="G127" s="40"/>
      <c r="H127" s="40"/>
      <c r="I127" s="40"/>
      <c r="J127" s="40"/>
      <c r="K127" s="40"/>
      <c r="L127" s="19">
        <v>7</v>
      </c>
      <c r="M127" s="40">
        <v>6.5</v>
      </c>
      <c r="N127" s="40">
        <v>7.5</v>
      </c>
      <c r="O127" s="40">
        <v>6.5</v>
      </c>
      <c r="P127" s="40">
        <f t="shared" si="10"/>
        <v>46.5</v>
      </c>
      <c r="Q127" s="40">
        <v>7</v>
      </c>
      <c r="R127" s="41">
        <f t="shared" si="11"/>
        <v>6.6428571428571432</v>
      </c>
      <c r="S127" s="61"/>
      <c r="T127" s="59">
        <f t="shared" si="8"/>
        <v>0</v>
      </c>
      <c r="U127" s="13">
        <v>2.85</v>
      </c>
      <c r="V127" s="65">
        <v>3.42</v>
      </c>
      <c r="W127" s="65">
        <f t="shared" si="9"/>
        <v>12.912857142857144</v>
      </c>
    </row>
    <row r="128" spans="1:23" ht="30">
      <c r="A128" s="37">
        <v>119</v>
      </c>
      <c r="B128" s="42" t="s">
        <v>111</v>
      </c>
      <c r="C128" s="39">
        <v>12</v>
      </c>
      <c r="D128" s="40">
        <v>0</v>
      </c>
      <c r="E128" s="40">
        <v>0</v>
      </c>
      <c r="F128" s="19">
        <v>6</v>
      </c>
      <c r="G128" s="40"/>
      <c r="H128" s="40"/>
      <c r="I128" s="40"/>
      <c r="J128" s="40"/>
      <c r="K128" s="40"/>
      <c r="L128" s="19">
        <v>7.5</v>
      </c>
      <c r="M128" s="40">
        <v>6.5</v>
      </c>
      <c r="N128" s="40">
        <v>7</v>
      </c>
      <c r="O128" s="40">
        <v>6</v>
      </c>
      <c r="P128" s="40">
        <f t="shared" si="10"/>
        <v>33</v>
      </c>
      <c r="Q128" s="40">
        <v>5</v>
      </c>
      <c r="R128" s="41">
        <f t="shared" si="11"/>
        <v>6.6</v>
      </c>
      <c r="S128" s="59">
        <v>7.5</v>
      </c>
      <c r="T128" s="59">
        <f t="shared" si="8"/>
        <v>3.75</v>
      </c>
      <c r="U128" s="13">
        <v>2.5</v>
      </c>
      <c r="V128" s="65">
        <v>3.72</v>
      </c>
      <c r="W128" s="65">
        <f t="shared" si="9"/>
        <v>16.57</v>
      </c>
    </row>
    <row r="129" spans="1:23">
      <c r="A129" s="37">
        <v>120</v>
      </c>
      <c r="B129" s="45" t="s">
        <v>112</v>
      </c>
      <c r="C129" s="39">
        <v>12</v>
      </c>
      <c r="D129" s="40">
        <v>0</v>
      </c>
      <c r="E129" s="40">
        <v>7</v>
      </c>
      <c r="F129" s="19">
        <v>4.5</v>
      </c>
      <c r="G129" s="40"/>
      <c r="H129" s="40"/>
      <c r="I129" s="40"/>
      <c r="J129" s="40"/>
      <c r="K129" s="40"/>
      <c r="L129" s="19">
        <v>7</v>
      </c>
      <c r="M129" s="40">
        <v>3</v>
      </c>
      <c r="N129" s="40">
        <v>7</v>
      </c>
      <c r="O129" s="40">
        <v>4</v>
      </c>
      <c r="P129" s="40">
        <f t="shared" si="10"/>
        <v>32.5</v>
      </c>
      <c r="Q129" s="40">
        <v>7</v>
      </c>
      <c r="R129" s="41">
        <f t="shared" si="11"/>
        <v>4.6428571428571432</v>
      </c>
      <c r="S129" s="59">
        <v>4.5</v>
      </c>
      <c r="T129" s="59">
        <f t="shared" si="8"/>
        <v>2.25</v>
      </c>
      <c r="U129" s="13">
        <v>1.1499999999999999</v>
      </c>
      <c r="V129" s="65">
        <v>2.1</v>
      </c>
      <c r="W129" s="65">
        <f t="shared" si="9"/>
        <v>10.142857142857142</v>
      </c>
    </row>
    <row r="130" spans="1:23">
      <c r="A130" s="37">
        <v>121</v>
      </c>
      <c r="B130" s="45" t="s">
        <v>113</v>
      </c>
      <c r="C130" s="39">
        <v>12</v>
      </c>
      <c r="D130" s="43">
        <v>7</v>
      </c>
      <c r="E130" s="40">
        <v>6.5</v>
      </c>
      <c r="F130" s="19">
        <v>4</v>
      </c>
      <c r="G130" s="40"/>
      <c r="H130" s="40"/>
      <c r="I130" s="40"/>
      <c r="J130" s="40"/>
      <c r="K130" s="40"/>
      <c r="L130" s="19">
        <v>7</v>
      </c>
      <c r="M130" s="40">
        <v>6</v>
      </c>
      <c r="N130" s="40">
        <v>7</v>
      </c>
      <c r="O130" s="40">
        <v>5</v>
      </c>
      <c r="P130" s="40">
        <f t="shared" ref="P130:P135" si="12">SUM(D130:O130)</f>
        <v>42.5</v>
      </c>
      <c r="Q130" s="40">
        <v>7</v>
      </c>
      <c r="R130" s="41">
        <f t="shared" ref="R130:R135" si="13">P130/Q130</f>
        <v>6.0714285714285712</v>
      </c>
      <c r="S130" s="59">
        <v>6</v>
      </c>
      <c r="T130" s="59">
        <f t="shared" si="8"/>
        <v>3</v>
      </c>
      <c r="U130" s="13">
        <v>2.2200000000000002</v>
      </c>
      <c r="V130" s="65">
        <v>3.6</v>
      </c>
      <c r="W130" s="65">
        <f t="shared" si="9"/>
        <v>14.891428571428571</v>
      </c>
    </row>
    <row r="131" spans="1:23">
      <c r="A131" s="37">
        <v>122</v>
      </c>
      <c r="B131" s="45" t="s">
        <v>114</v>
      </c>
      <c r="C131" s="39">
        <v>12</v>
      </c>
      <c r="D131" s="40">
        <v>0</v>
      </c>
      <c r="E131" s="40">
        <v>7</v>
      </c>
      <c r="F131" s="19">
        <v>4</v>
      </c>
      <c r="G131" s="40"/>
      <c r="H131" s="40"/>
      <c r="I131" s="40"/>
      <c r="J131" s="40"/>
      <c r="K131" s="40"/>
      <c r="L131" s="19">
        <v>7</v>
      </c>
      <c r="M131" s="40">
        <v>3</v>
      </c>
      <c r="N131" s="40">
        <v>7</v>
      </c>
      <c r="O131" s="40">
        <v>4</v>
      </c>
      <c r="P131" s="40">
        <f t="shared" si="12"/>
        <v>32</v>
      </c>
      <c r="Q131" s="40">
        <v>7</v>
      </c>
      <c r="R131" s="41">
        <f t="shared" si="13"/>
        <v>4.5714285714285712</v>
      </c>
      <c r="S131" s="59">
        <v>6</v>
      </c>
      <c r="T131" s="59">
        <f t="shared" ref="T131:T135" si="14">S131/2</f>
        <v>3</v>
      </c>
      <c r="U131" s="13">
        <v>1.1499999999999999</v>
      </c>
      <c r="V131" s="65">
        <v>3.15</v>
      </c>
      <c r="W131" s="65">
        <f t="shared" ref="W131:W135" si="15">R131+T131+U131+V131</f>
        <v>11.871428571428572</v>
      </c>
    </row>
    <row r="132" spans="1:23">
      <c r="A132" s="37">
        <v>123</v>
      </c>
      <c r="B132" s="42" t="s">
        <v>115</v>
      </c>
      <c r="C132" s="39">
        <v>12</v>
      </c>
      <c r="D132" s="40">
        <v>6</v>
      </c>
      <c r="E132" s="40">
        <v>7.5</v>
      </c>
      <c r="F132" s="19">
        <v>4</v>
      </c>
      <c r="G132" s="40"/>
      <c r="H132" s="40"/>
      <c r="I132" s="40"/>
      <c r="J132" s="40"/>
      <c r="K132" s="40"/>
      <c r="L132" s="19">
        <v>7</v>
      </c>
      <c r="M132" s="40">
        <v>6</v>
      </c>
      <c r="N132" s="40">
        <v>7</v>
      </c>
      <c r="O132" s="40">
        <v>8</v>
      </c>
      <c r="P132" s="40">
        <f t="shared" si="12"/>
        <v>45.5</v>
      </c>
      <c r="Q132" s="40">
        <v>7</v>
      </c>
      <c r="R132" s="41">
        <f t="shared" si="13"/>
        <v>6.5</v>
      </c>
      <c r="S132" s="59">
        <v>7</v>
      </c>
      <c r="T132" s="59">
        <f t="shared" si="14"/>
        <v>3.5</v>
      </c>
      <c r="U132" s="13">
        <v>3.1</v>
      </c>
      <c r="V132" s="65">
        <v>3.43</v>
      </c>
      <c r="W132" s="65">
        <f t="shared" si="15"/>
        <v>16.53</v>
      </c>
    </row>
    <row r="133" spans="1:23">
      <c r="A133" s="37">
        <v>124</v>
      </c>
      <c r="B133" s="42" t="s">
        <v>116</v>
      </c>
      <c r="C133" s="39">
        <v>12</v>
      </c>
      <c r="D133" s="40">
        <v>8.5</v>
      </c>
      <c r="E133" s="40">
        <v>9</v>
      </c>
      <c r="F133" s="19">
        <v>7</v>
      </c>
      <c r="G133" s="40"/>
      <c r="H133" s="40"/>
      <c r="I133" s="40"/>
      <c r="J133" s="40"/>
      <c r="K133" s="40"/>
      <c r="L133" s="19">
        <v>8</v>
      </c>
      <c r="M133" s="40">
        <v>8</v>
      </c>
      <c r="N133" s="40">
        <v>7.5</v>
      </c>
      <c r="O133" s="40">
        <v>9</v>
      </c>
      <c r="P133" s="40">
        <f t="shared" si="12"/>
        <v>57</v>
      </c>
      <c r="Q133" s="40">
        <v>7</v>
      </c>
      <c r="R133" s="41">
        <f t="shared" si="13"/>
        <v>8.1428571428571423</v>
      </c>
      <c r="S133" s="59">
        <v>7</v>
      </c>
      <c r="T133" s="59">
        <f t="shared" si="14"/>
        <v>3.5</v>
      </c>
      <c r="U133" s="13">
        <v>3.39</v>
      </c>
      <c r="V133" s="65">
        <v>4.05</v>
      </c>
      <c r="W133" s="65">
        <f t="shared" si="15"/>
        <v>19.082857142857144</v>
      </c>
    </row>
    <row r="134" spans="1:23">
      <c r="A134" s="37">
        <v>125</v>
      </c>
      <c r="B134" s="42" t="s">
        <v>87</v>
      </c>
      <c r="C134" s="39">
        <v>12</v>
      </c>
      <c r="D134" s="40">
        <v>0</v>
      </c>
      <c r="E134" s="40">
        <v>0</v>
      </c>
      <c r="F134" s="19">
        <v>0</v>
      </c>
      <c r="G134" s="40"/>
      <c r="H134" s="40"/>
      <c r="I134" s="40"/>
      <c r="J134" s="40"/>
      <c r="K134" s="40"/>
      <c r="L134" s="19">
        <v>6.5</v>
      </c>
      <c r="M134" s="40">
        <v>5.5</v>
      </c>
      <c r="N134" s="43"/>
      <c r="O134" s="40">
        <v>5</v>
      </c>
      <c r="P134" s="40">
        <f t="shared" si="12"/>
        <v>17</v>
      </c>
      <c r="Q134" s="40">
        <v>7</v>
      </c>
      <c r="R134" s="41">
        <f t="shared" si="13"/>
        <v>2.4285714285714284</v>
      </c>
      <c r="S134" s="13">
        <v>6</v>
      </c>
      <c r="T134" s="59">
        <f t="shared" si="14"/>
        <v>3</v>
      </c>
      <c r="U134" s="13">
        <v>1.86</v>
      </c>
      <c r="V134" s="65">
        <v>3.1</v>
      </c>
      <c r="W134" s="65">
        <f t="shared" si="15"/>
        <v>10.38857142857143</v>
      </c>
    </row>
    <row r="135" spans="1:23">
      <c r="A135" s="37">
        <v>126</v>
      </c>
      <c r="B135" s="42" t="s">
        <v>118</v>
      </c>
      <c r="C135" s="39">
        <v>12</v>
      </c>
      <c r="D135" s="40">
        <v>0</v>
      </c>
      <c r="E135" s="40">
        <v>0</v>
      </c>
      <c r="F135">
        <v>0</v>
      </c>
      <c r="G135" s="40"/>
      <c r="H135" s="40"/>
      <c r="I135" s="40"/>
      <c r="J135" s="40"/>
      <c r="K135" s="40"/>
      <c r="L135">
        <v>7</v>
      </c>
      <c r="M135" s="40">
        <v>6</v>
      </c>
      <c r="N135" s="43"/>
      <c r="O135" s="40">
        <v>4</v>
      </c>
      <c r="P135" s="40">
        <f t="shared" si="12"/>
        <v>17</v>
      </c>
      <c r="Q135" s="40">
        <v>7</v>
      </c>
      <c r="R135" s="41">
        <f t="shared" si="13"/>
        <v>2.4285714285714284</v>
      </c>
      <c r="S135" s="59">
        <v>6</v>
      </c>
      <c r="T135" s="59">
        <f t="shared" si="14"/>
        <v>3</v>
      </c>
      <c r="U135" s="13">
        <v>2.11</v>
      </c>
      <c r="V135" s="65">
        <v>3.42</v>
      </c>
      <c r="W135" s="65">
        <f t="shared" si="15"/>
        <v>10.958571428571428</v>
      </c>
    </row>
  </sheetData>
  <sortState ref="A2:U135">
    <sortCondition ref="C2"/>
  </sortState>
  <conditionalFormatting sqref="R2:R13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B253"/>
  <sheetViews>
    <sheetView rightToLeft="1" zoomScaleNormal="100" workbookViewId="0">
      <selection sqref="A1:EI62"/>
    </sheetView>
  </sheetViews>
  <sheetFormatPr defaultRowHeight="15" outlineLevelCol="1"/>
  <cols>
    <col min="1" max="1" width="9.7109375" bestFit="1" customWidth="1"/>
    <col min="4" max="4" width="18.42578125" bestFit="1" customWidth="1"/>
    <col min="5" max="5" width="11.5703125" bestFit="1" customWidth="1"/>
    <col min="6" max="16" width="3.28515625" customWidth="1" outlineLevel="1"/>
    <col min="17" max="17" width="3.28515625" customWidth="1"/>
    <col min="18" max="26" width="3.28515625" customWidth="1" outlineLevel="1"/>
    <col min="27" max="38" width="3.5703125" customWidth="1"/>
    <col min="39" max="39" width="3.42578125" customWidth="1" outlineLevel="1"/>
    <col min="40" max="50" width="3.28515625" customWidth="1" outlineLevel="1"/>
    <col min="51" max="60" width="4.42578125" customWidth="1" outlineLevel="1"/>
    <col min="61" max="72" width="3.5703125" customWidth="1"/>
    <col min="73" max="73" width="3.5703125" customWidth="1" outlineLevel="1"/>
    <col min="74" max="83" width="3.28515625" customWidth="1" outlineLevel="1"/>
    <col min="84" max="84" width="3.5703125" customWidth="1"/>
    <col min="85" max="85" width="3.5703125" style="20" customWidth="1"/>
    <col min="86" max="95" width="3.5703125" customWidth="1"/>
    <col min="96" max="104" width="3.28515625" customWidth="1" outlineLevel="1"/>
    <col min="105" max="105" width="3.7109375" customWidth="1" outlineLevel="1"/>
    <col min="106" max="116" width="4.140625" customWidth="1"/>
    <col min="117" max="128" width="3.85546875" customWidth="1" outlineLevel="1"/>
    <col min="129" max="129" width="3.85546875" style="20" bestFit="1" customWidth="1"/>
    <col min="130" max="139" width="3.85546875" bestFit="1" customWidth="1"/>
  </cols>
  <sheetData>
    <row r="1" spans="1:158" s="54" customFormat="1" ht="195.75" customHeight="1" thickBot="1">
      <c r="A1" s="55" t="s">
        <v>165</v>
      </c>
      <c r="B1" s="55" t="s">
        <v>166</v>
      </c>
      <c r="C1" s="55" t="s">
        <v>167</v>
      </c>
      <c r="D1" s="55" t="s">
        <v>168</v>
      </c>
      <c r="E1" s="55" t="s">
        <v>169</v>
      </c>
      <c r="F1" s="49" t="s">
        <v>0</v>
      </c>
      <c r="G1" s="50" t="s">
        <v>1</v>
      </c>
      <c r="H1" s="50" t="s">
        <v>2</v>
      </c>
      <c r="I1" s="51" t="s">
        <v>3</v>
      </c>
      <c r="J1" s="51" t="s">
        <v>4</v>
      </c>
      <c r="K1" s="51" t="s">
        <v>5</v>
      </c>
      <c r="L1" s="51" t="s">
        <v>6</v>
      </c>
      <c r="M1" s="51" t="s">
        <v>7</v>
      </c>
      <c r="N1" s="51" t="s">
        <v>8</v>
      </c>
      <c r="O1" s="51" t="s">
        <v>9</v>
      </c>
      <c r="P1" s="51" t="s">
        <v>88</v>
      </c>
      <c r="Q1" s="51" t="s">
        <v>192</v>
      </c>
      <c r="R1" s="51" t="s">
        <v>10</v>
      </c>
      <c r="S1" s="51" t="s">
        <v>11</v>
      </c>
      <c r="T1" s="51" t="s">
        <v>13</v>
      </c>
      <c r="U1" s="51" t="s">
        <v>14</v>
      </c>
      <c r="V1" s="51" t="s">
        <v>15</v>
      </c>
      <c r="W1" s="51" t="s">
        <v>16</v>
      </c>
      <c r="X1" s="51" t="s">
        <v>17</v>
      </c>
      <c r="Y1" s="51" t="s">
        <v>18</v>
      </c>
      <c r="Z1" s="51" t="s">
        <v>19</v>
      </c>
      <c r="AA1" s="51" t="s">
        <v>20</v>
      </c>
      <c r="AB1" s="51" t="s">
        <v>21</v>
      </c>
      <c r="AC1" s="51" t="s">
        <v>22</v>
      </c>
      <c r="AD1" s="51" t="s">
        <v>23</v>
      </c>
      <c r="AE1" s="51" t="s">
        <v>24</v>
      </c>
      <c r="AF1" s="51" t="s">
        <v>25</v>
      </c>
      <c r="AG1" s="51" t="s">
        <v>26</v>
      </c>
      <c r="AH1" s="51" t="s">
        <v>152</v>
      </c>
      <c r="AI1" s="52" t="s">
        <v>143</v>
      </c>
      <c r="AJ1" s="52" t="s">
        <v>153</v>
      </c>
      <c r="AK1" s="52" t="s">
        <v>154</v>
      </c>
      <c r="AL1" s="51" t="s">
        <v>122</v>
      </c>
      <c r="AM1" s="51" t="s">
        <v>29</v>
      </c>
      <c r="AN1" s="51" t="s">
        <v>30</v>
      </c>
      <c r="AO1" s="51" t="s">
        <v>31</v>
      </c>
      <c r="AP1" s="51" t="s">
        <v>32</v>
      </c>
      <c r="AQ1" s="51" t="s">
        <v>33</v>
      </c>
      <c r="AR1" s="51" t="s">
        <v>34</v>
      </c>
      <c r="AS1" s="51" t="s">
        <v>35</v>
      </c>
      <c r="AT1" s="51" t="s">
        <v>36</v>
      </c>
      <c r="AU1" s="51" t="s">
        <v>38</v>
      </c>
      <c r="AV1" s="52" t="s">
        <v>148</v>
      </c>
      <c r="AW1" s="52" t="s">
        <v>150</v>
      </c>
      <c r="AX1" s="51" t="s">
        <v>12</v>
      </c>
      <c r="AY1" s="51" t="s">
        <v>27</v>
      </c>
      <c r="AZ1" s="51" t="s">
        <v>39</v>
      </c>
      <c r="BA1" s="51" t="s">
        <v>40</v>
      </c>
      <c r="BB1" s="51" t="s">
        <v>41</v>
      </c>
      <c r="BC1" s="51" t="s">
        <v>42</v>
      </c>
      <c r="BD1" s="51" t="s">
        <v>43</v>
      </c>
      <c r="BE1" s="51" t="s">
        <v>44</v>
      </c>
      <c r="BF1" s="51" t="s">
        <v>45</v>
      </c>
      <c r="BG1" s="51" t="s">
        <v>46</v>
      </c>
      <c r="BH1" s="51" t="s">
        <v>123</v>
      </c>
      <c r="BI1" s="51" t="s">
        <v>47</v>
      </c>
      <c r="BJ1" s="51" t="s">
        <v>48</v>
      </c>
      <c r="BK1" s="51" t="s">
        <v>49</v>
      </c>
      <c r="BL1" s="51" t="s">
        <v>50</v>
      </c>
      <c r="BM1" s="51" t="s">
        <v>51</v>
      </c>
      <c r="BN1" s="51" t="s">
        <v>52</v>
      </c>
      <c r="BO1" s="51" t="s">
        <v>53</v>
      </c>
      <c r="BP1" s="51" t="s">
        <v>54</v>
      </c>
      <c r="BQ1" s="51" t="s">
        <v>55</v>
      </c>
      <c r="BR1" s="51" t="s">
        <v>56</v>
      </c>
      <c r="BS1" s="51" t="s">
        <v>57</v>
      </c>
      <c r="BT1" s="51" t="s">
        <v>141</v>
      </c>
      <c r="BU1" s="48" t="s">
        <v>58</v>
      </c>
      <c r="BV1" s="51" t="s">
        <v>59</v>
      </c>
      <c r="BW1" s="51" t="s">
        <v>60</v>
      </c>
      <c r="BX1" s="51" t="s">
        <v>61</v>
      </c>
      <c r="BY1" s="51" t="s">
        <v>62</v>
      </c>
      <c r="BZ1" s="51" t="s">
        <v>63</v>
      </c>
      <c r="CA1" s="51" t="s">
        <v>124</v>
      </c>
      <c r="CB1" s="51" t="s">
        <v>64</v>
      </c>
      <c r="CC1" s="51" t="s">
        <v>65</v>
      </c>
      <c r="CD1" s="52" t="s">
        <v>145</v>
      </c>
      <c r="CE1" s="50" t="s">
        <v>37</v>
      </c>
      <c r="CF1" s="51" t="s">
        <v>76</v>
      </c>
      <c r="CG1" s="52" t="s">
        <v>199</v>
      </c>
      <c r="CH1" s="50" t="s">
        <v>67</v>
      </c>
      <c r="CI1" s="51" t="s">
        <v>68</v>
      </c>
      <c r="CJ1" s="51" t="s">
        <v>69</v>
      </c>
      <c r="CK1" s="51" t="s">
        <v>70</v>
      </c>
      <c r="CL1" s="51" t="s">
        <v>71</v>
      </c>
      <c r="CM1" s="51" t="s">
        <v>72</v>
      </c>
      <c r="CN1" s="51" t="s">
        <v>73</v>
      </c>
      <c r="CO1" s="51" t="s">
        <v>74</v>
      </c>
      <c r="CP1" s="51" t="s">
        <v>75</v>
      </c>
      <c r="CQ1" s="51" t="s">
        <v>28</v>
      </c>
      <c r="CR1" s="51" t="s">
        <v>125</v>
      </c>
      <c r="CS1" s="51" t="s">
        <v>77</v>
      </c>
      <c r="CT1" s="51" t="s">
        <v>78</v>
      </c>
      <c r="CU1" s="51" t="s">
        <v>79</v>
      </c>
      <c r="CV1" s="51" t="s">
        <v>80</v>
      </c>
      <c r="CW1" s="51" t="s">
        <v>81</v>
      </c>
      <c r="CX1" s="51" t="s">
        <v>83</v>
      </c>
      <c r="CY1" s="51" t="s">
        <v>84</v>
      </c>
      <c r="CZ1" s="51" t="s">
        <v>85</v>
      </c>
      <c r="DA1" s="51" t="s">
        <v>86</v>
      </c>
      <c r="DB1" s="51" t="s">
        <v>117</v>
      </c>
      <c r="DC1" s="51" t="s">
        <v>89</v>
      </c>
      <c r="DD1" s="51" t="s">
        <v>90</v>
      </c>
      <c r="DE1" s="51" t="s">
        <v>91</v>
      </c>
      <c r="DF1" s="51" t="s">
        <v>92</v>
      </c>
      <c r="DG1" s="51" t="s">
        <v>93</v>
      </c>
      <c r="DH1" s="51" t="s">
        <v>94</v>
      </c>
      <c r="DI1" s="51" t="s">
        <v>95</v>
      </c>
      <c r="DJ1" s="51" t="s">
        <v>96</v>
      </c>
      <c r="DK1" s="51" t="s">
        <v>97</v>
      </c>
      <c r="DL1" s="51" t="s">
        <v>161</v>
      </c>
      <c r="DM1" s="51" t="s">
        <v>82</v>
      </c>
      <c r="DN1" s="51" t="s">
        <v>98</v>
      </c>
      <c r="DO1" s="51" t="s">
        <v>126</v>
      </c>
      <c r="DP1" s="51" t="s">
        <v>99</v>
      </c>
      <c r="DQ1" s="51" t="s">
        <v>100</v>
      </c>
      <c r="DR1" s="50" t="s">
        <v>101</v>
      </c>
      <c r="DS1" s="51" t="s">
        <v>102</v>
      </c>
      <c r="DT1" s="51" t="s">
        <v>103</v>
      </c>
      <c r="DU1" s="51" t="s">
        <v>104</v>
      </c>
      <c r="DV1" s="51" t="s">
        <v>105</v>
      </c>
      <c r="DW1" s="51" t="s">
        <v>106</v>
      </c>
      <c r="DX1" s="51" t="s">
        <v>107</v>
      </c>
      <c r="DY1" s="52" t="s">
        <v>108</v>
      </c>
      <c r="DZ1" s="51" t="s">
        <v>109</v>
      </c>
      <c r="EA1" s="51" t="s">
        <v>110</v>
      </c>
      <c r="EB1" s="51" t="s">
        <v>111</v>
      </c>
      <c r="EC1" s="51" t="s">
        <v>112</v>
      </c>
      <c r="ED1" s="53" t="s">
        <v>113</v>
      </c>
      <c r="EE1" s="53" t="s">
        <v>114</v>
      </c>
      <c r="EF1" s="53" t="s">
        <v>115</v>
      </c>
      <c r="EG1" s="53" t="s">
        <v>116</v>
      </c>
      <c r="EH1" s="53" t="s">
        <v>87</v>
      </c>
      <c r="EI1" s="53" t="s">
        <v>118</v>
      </c>
    </row>
    <row r="2" spans="1:158">
      <c r="A2" s="56" t="s">
        <v>191</v>
      </c>
      <c r="B2">
        <v>23</v>
      </c>
      <c r="C2">
        <v>2</v>
      </c>
      <c r="D2" t="s">
        <v>172</v>
      </c>
      <c r="E2" t="s">
        <v>175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>
        <v>7.5</v>
      </c>
      <c r="AN2" s="57">
        <v>7</v>
      </c>
      <c r="AO2" s="57">
        <v>7</v>
      </c>
      <c r="AP2" s="57">
        <v>7.5</v>
      </c>
      <c r="AQ2" s="57">
        <v>7.5</v>
      </c>
      <c r="AR2" s="57">
        <v>7.25</v>
      </c>
      <c r="AS2" s="57">
        <v>7</v>
      </c>
      <c r="AT2" s="57">
        <v>6.75</v>
      </c>
      <c r="AU2" s="57">
        <v>7.5</v>
      </c>
      <c r="AV2" s="57">
        <v>6.75</v>
      </c>
      <c r="AW2" s="57">
        <v>7</v>
      </c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>
        <v>0</v>
      </c>
      <c r="CF2" s="57"/>
      <c r="CG2" s="6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FB2" t="s">
        <v>173</v>
      </c>
    </row>
    <row r="3" spans="1:158">
      <c r="A3" t="s">
        <v>183</v>
      </c>
      <c r="B3">
        <v>16</v>
      </c>
      <c r="C3">
        <v>2</v>
      </c>
      <c r="D3" t="s">
        <v>173</v>
      </c>
      <c r="E3" t="s">
        <v>184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>
        <v>6</v>
      </c>
      <c r="AB3" s="57"/>
      <c r="AC3" s="57">
        <v>6</v>
      </c>
      <c r="AD3" s="57">
        <v>7.3</v>
      </c>
      <c r="AE3" s="57">
        <v>5</v>
      </c>
      <c r="AF3" s="57">
        <v>6.8</v>
      </c>
      <c r="AG3" s="57">
        <v>7.7</v>
      </c>
      <c r="AH3" s="57">
        <v>8</v>
      </c>
      <c r="AI3" s="57">
        <v>7.8</v>
      </c>
      <c r="AJ3" s="57">
        <v>8</v>
      </c>
      <c r="AK3" s="57">
        <v>8</v>
      </c>
      <c r="AL3" s="57">
        <v>7.4</v>
      </c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6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FB3" t="s">
        <v>174</v>
      </c>
    </row>
    <row r="4" spans="1:158">
      <c r="A4" t="s">
        <v>183</v>
      </c>
      <c r="B4">
        <v>16</v>
      </c>
      <c r="C4">
        <v>2</v>
      </c>
      <c r="D4" t="s">
        <v>174</v>
      </c>
      <c r="E4" t="s">
        <v>190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>
        <v>7</v>
      </c>
      <c r="BJ4" s="57">
        <v>6.5</v>
      </c>
      <c r="BK4" s="57">
        <v>0</v>
      </c>
      <c r="BL4" s="57">
        <v>7</v>
      </c>
      <c r="BM4" s="57">
        <v>7</v>
      </c>
      <c r="BN4" s="57">
        <v>7.5</v>
      </c>
      <c r="BO4" s="57">
        <v>8</v>
      </c>
      <c r="BP4" s="57">
        <v>6</v>
      </c>
      <c r="BQ4" s="57">
        <v>8</v>
      </c>
      <c r="BR4" s="57">
        <v>6</v>
      </c>
      <c r="BS4" s="57">
        <v>7</v>
      </c>
      <c r="BT4" s="57">
        <v>6</v>
      </c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6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</row>
    <row r="5" spans="1:158">
      <c r="A5" t="s">
        <v>183</v>
      </c>
      <c r="B5">
        <v>16</v>
      </c>
      <c r="C5">
        <v>2</v>
      </c>
      <c r="D5" t="s">
        <v>172</v>
      </c>
      <c r="E5" t="s">
        <v>175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>
        <v>7</v>
      </c>
      <c r="AY5" s="57"/>
      <c r="AZ5" s="57">
        <v>7</v>
      </c>
      <c r="BA5" s="57">
        <v>7.5</v>
      </c>
      <c r="BB5" s="57">
        <v>7</v>
      </c>
      <c r="BC5" s="57">
        <v>7</v>
      </c>
      <c r="BD5" s="57">
        <v>7.5</v>
      </c>
      <c r="BE5" s="57">
        <v>7</v>
      </c>
      <c r="BF5" s="57">
        <v>0</v>
      </c>
      <c r="BG5" s="57">
        <v>5</v>
      </c>
      <c r="BH5" s="57">
        <v>7</v>
      </c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6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</row>
    <row r="6" spans="1:158">
      <c r="A6" t="s">
        <v>183</v>
      </c>
      <c r="B6">
        <v>16</v>
      </c>
      <c r="C6">
        <v>2</v>
      </c>
      <c r="D6" t="s">
        <v>170</v>
      </c>
      <c r="E6" t="s">
        <v>185</v>
      </c>
      <c r="F6">
        <v>7</v>
      </c>
      <c r="G6" s="57">
        <v>7</v>
      </c>
      <c r="H6" s="57">
        <v>4</v>
      </c>
      <c r="I6" s="57">
        <v>7</v>
      </c>
      <c r="J6" s="57">
        <v>4</v>
      </c>
      <c r="K6" s="57">
        <v>7</v>
      </c>
      <c r="L6" s="57">
        <v>6</v>
      </c>
      <c r="M6" s="57">
        <v>4</v>
      </c>
      <c r="N6" s="57">
        <v>4</v>
      </c>
      <c r="O6" s="57">
        <v>4</v>
      </c>
      <c r="P6" s="57">
        <v>7</v>
      </c>
      <c r="Q6" s="57">
        <v>0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6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</row>
    <row r="7" spans="1:158">
      <c r="A7" t="s">
        <v>183</v>
      </c>
      <c r="B7">
        <v>16</v>
      </c>
      <c r="C7">
        <v>2</v>
      </c>
      <c r="D7" t="s">
        <v>186</v>
      </c>
      <c r="E7" t="s">
        <v>187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>
        <v>8.5</v>
      </c>
      <c r="AN7" s="57">
        <v>5.5</v>
      </c>
      <c r="AO7" s="57">
        <v>4</v>
      </c>
      <c r="AP7" s="57">
        <v>7</v>
      </c>
      <c r="AQ7" s="57">
        <v>7</v>
      </c>
      <c r="AR7" s="57">
        <v>7.5</v>
      </c>
      <c r="AS7" s="57">
        <v>8</v>
      </c>
      <c r="AT7" s="57">
        <v>6</v>
      </c>
      <c r="AU7" s="57">
        <v>6</v>
      </c>
      <c r="AV7" s="57">
        <v>6</v>
      </c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>
        <v>7</v>
      </c>
      <c r="BJ7" s="57">
        <v>6.5</v>
      </c>
      <c r="BK7" s="57">
        <v>0</v>
      </c>
      <c r="BL7" s="57">
        <v>7</v>
      </c>
      <c r="BM7" s="57">
        <v>7</v>
      </c>
      <c r="BN7" s="57">
        <v>7.5</v>
      </c>
      <c r="BO7" s="57">
        <v>8</v>
      </c>
      <c r="BP7" s="57">
        <v>6</v>
      </c>
      <c r="BQ7" s="57">
        <v>8</v>
      </c>
      <c r="BR7" s="57">
        <v>6</v>
      </c>
      <c r="BS7" s="57">
        <v>7</v>
      </c>
      <c r="BT7" s="57">
        <v>6</v>
      </c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>
        <v>0</v>
      </c>
      <c r="CF7" s="57"/>
      <c r="CG7" s="6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</row>
    <row r="8" spans="1:158">
      <c r="A8" t="s">
        <v>183</v>
      </c>
      <c r="B8">
        <v>16</v>
      </c>
      <c r="C8">
        <v>2</v>
      </c>
      <c r="D8" t="s">
        <v>171</v>
      </c>
      <c r="E8" t="s">
        <v>188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>
        <v>2</v>
      </c>
      <c r="S8" s="57">
        <v>2</v>
      </c>
      <c r="T8" s="57">
        <v>2</v>
      </c>
      <c r="U8" s="57">
        <v>2.5</v>
      </c>
      <c r="V8" s="57">
        <v>2</v>
      </c>
      <c r="W8" s="57">
        <v>2</v>
      </c>
      <c r="X8" s="57">
        <v>7.5</v>
      </c>
      <c r="Y8" s="57">
        <v>2</v>
      </c>
      <c r="Z8" s="57">
        <v>2.5</v>
      </c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6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</row>
    <row r="9" spans="1:158">
      <c r="A9" t="s">
        <v>191</v>
      </c>
      <c r="B9">
        <v>23</v>
      </c>
      <c r="C9">
        <v>2</v>
      </c>
      <c r="D9" t="s">
        <v>171</v>
      </c>
      <c r="E9" t="s">
        <v>188</v>
      </c>
      <c r="F9">
        <v>6</v>
      </c>
      <c r="G9" s="57">
        <v>6.5</v>
      </c>
      <c r="H9" s="57">
        <v>5.5</v>
      </c>
      <c r="I9" s="57">
        <v>5.5</v>
      </c>
      <c r="J9" s="57">
        <v>6.5</v>
      </c>
      <c r="K9" s="57">
        <v>6.5</v>
      </c>
      <c r="L9" s="57">
        <v>6.5</v>
      </c>
      <c r="M9" s="57">
        <v>6</v>
      </c>
      <c r="N9" s="57">
        <v>6</v>
      </c>
      <c r="O9" s="57">
        <v>6</v>
      </c>
      <c r="P9" s="57">
        <v>5</v>
      </c>
      <c r="Q9" s="57">
        <v>5.5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6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</row>
    <row r="10" spans="1:158">
      <c r="A10" t="s">
        <v>191</v>
      </c>
      <c r="B10">
        <v>23</v>
      </c>
      <c r="C10">
        <v>2</v>
      </c>
      <c r="D10" t="s">
        <v>173</v>
      </c>
      <c r="E10" t="s">
        <v>184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>
        <v>7.6</v>
      </c>
      <c r="S10" s="57">
        <v>6</v>
      </c>
      <c r="T10" s="57">
        <v>6.8</v>
      </c>
      <c r="U10" s="57">
        <v>6</v>
      </c>
      <c r="V10" s="57">
        <v>7.3</v>
      </c>
      <c r="W10" s="57">
        <v>7</v>
      </c>
      <c r="X10" s="57">
        <v>7.5</v>
      </c>
      <c r="Y10" s="57">
        <v>6.8</v>
      </c>
      <c r="Z10" s="57">
        <v>7.4</v>
      </c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6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</row>
    <row r="11" spans="1:158">
      <c r="A11" t="s">
        <v>191</v>
      </c>
      <c r="B11">
        <v>23</v>
      </c>
      <c r="C11">
        <v>2</v>
      </c>
      <c r="D11" t="s">
        <v>170</v>
      </c>
      <c r="E11" t="s">
        <v>185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6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Y11" s="20">
        <v>7</v>
      </c>
      <c r="DZ11">
        <v>6</v>
      </c>
      <c r="EA11">
        <v>7</v>
      </c>
      <c r="EB11">
        <v>8</v>
      </c>
      <c r="EC11">
        <v>7</v>
      </c>
      <c r="ED11">
        <v>8</v>
      </c>
      <c r="EE11">
        <v>7</v>
      </c>
      <c r="EF11">
        <v>8</v>
      </c>
      <c r="EG11">
        <v>7</v>
      </c>
      <c r="EH11">
        <v>6</v>
      </c>
      <c r="EI11">
        <v>7</v>
      </c>
    </row>
    <row r="12" spans="1:158">
      <c r="A12" t="s">
        <v>191</v>
      </c>
      <c r="B12">
        <v>23</v>
      </c>
      <c r="C12">
        <v>2</v>
      </c>
      <c r="D12" t="s">
        <v>174</v>
      </c>
      <c r="E12" t="s">
        <v>190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>
        <v>7.5</v>
      </c>
      <c r="AY12" s="57"/>
      <c r="AZ12" s="57">
        <v>8.5</v>
      </c>
      <c r="BA12" s="57">
        <v>8.5</v>
      </c>
      <c r="BB12" s="57">
        <v>8.5</v>
      </c>
      <c r="BC12" s="57">
        <v>7</v>
      </c>
      <c r="BD12" s="57">
        <v>7.5</v>
      </c>
      <c r="BE12" s="57">
        <v>7</v>
      </c>
      <c r="BF12" s="57">
        <v>7.5</v>
      </c>
      <c r="BG12" s="57">
        <v>7</v>
      </c>
      <c r="BH12" s="57">
        <v>7</v>
      </c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6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</row>
    <row r="13" spans="1:158">
      <c r="A13" t="s">
        <v>191</v>
      </c>
      <c r="B13">
        <v>23</v>
      </c>
      <c r="C13">
        <v>2</v>
      </c>
      <c r="D13" t="s">
        <v>186</v>
      </c>
      <c r="E13" t="s">
        <v>187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>
        <v>6.5</v>
      </c>
      <c r="AB13" s="57">
        <v>7</v>
      </c>
      <c r="AC13" s="57">
        <v>5.5</v>
      </c>
      <c r="AD13" s="57">
        <v>4</v>
      </c>
      <c r="AE13" s="57">
        <v>8</v>
      </c>
      <c r="AF13" s="57">
        <v>5.5</v>
      </c>
      <c r="AG13" s="57">
        <v>7.5</v>
      </c>
      <c r="AH13" s="57">
        <v>8</v>
      </c>
      <c r="AI13" s="57">
        <v>8.5</v>
      </c>
      <c r="AJ13" s="57">
        <v>6.5</v>
      </c>
      <c r="AK13" s="57">
        <v>8</v>
      </c>
      <c r="AL13" s="57">
        <v>0</v>
      </c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6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</row>
    <row r="14" spans="1:158">
      <c r="A14" t="s">
        <v>189</v>
      </c>
      <c r="B14">
        <v>16</v>
      </c>
      <c r="C14">
        <v>3</v>
      </c>
      <c r="D14" t="s">
        <v>173</v>
      </c>
      <c r="E14" t="s">
        <v>184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>
        <v>5.0999999999999996</v>
      </c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6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M14">
        <v>5.5</v>
      </c>
      <c r="DN14">
        <v>5</v>
      </c>
      <c r="DQ14">
        <v>7.5</v>
      </c>
      <c r="DR14">
        <v>6.8</v>
      </c>
      <c r="DS14">
        <v>5</v>
      </c>
      <c r="DT14">
        <v>3.5</v>
      </c>
      <c r="DU14">
        <v>6.7</v>
      </c>
      <c r="DV14">
        <v>6.5</v>
      </c>
      <c r="DW14">
        <v>6.8</v>
      </c>
      <c r="DX14">
        <v>5</v>
      </c>
    </row>
    <row r="15" spans="1:158">
      <c r="A15" t="s">
        <v>189</v>
      </c>
      <c r="B15">
        <v>16</v>
      </c>
      <c r="C15">
        <v>3</v>
      </c>
      <c r="D15" t="s">
        <v>170</v>
      </c>
      <c r="E15" t="s">
        <v>185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6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>
        <v>6</v>
      </c>
      <c r="CS15" s="57">
        <v>6</v>
      </c>
      <c r="CT15" s="57">
        <v>8</v>
      </c>
      <c r="CU15" s="57">
        <v>8</v>
      </c>
      <c r="CV15" s="57">
        <v>6</v>
      </c>
      <c r="CW15" s="57">
        <v>7</v>
      </c>
      <c r="CX15" s="57">
        <v>6</v>
      </c>
      <c r="CY15" s="57">
        <v>8</v>
      </c>
      <c r="CZ15" s="57">
        <v>6</v>
      </c>
      <c r="DA15" s="57">
        <v>8</v>
      </c>
      <c r="DB15" s="57"/>
    </row>
    <row r="16" spans="1:158">
      <c r="A16" t="s">
        <v>189</v>
      </c>
      <c r="B16">
        <v>16</v>
      </c>
      <c r="C16">
        <v>3</v>
      </c>
      <c r="D16" t="s">
        <v>172</v>
      </c>
      <c r="E16" t="s">
        <v>175</v>
      </c>
      <c r="F16">
        <v>4</v>
      </c>
      <c r="G16" s="57">
        <v>4</v>
      </c>
      <c r="H16" s="57">
        <v>7</v>
      </c>
      <c r="I16" s="57">
        <v>7</v>
      </c>
      <c r="J16" s="57">
        <v>0</v>
      </c>
      <c r="K16" s="57">
        <v>7</v>
      </c>
      <c r="L16" s="57">
        <v>4</v>
      </c>
      <c r="M16" s="57">
        <v>7</v>
      </c>
      <c r="N16" s="57">
        <v>7</v>
      </c>
      <c r="O16" s="57">
        <v>7</v>
      </c>
      <c r="P16" s="57">
        <v>0</v>
      </c>
      <c r="Q16" s="57">
        <v>7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6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</row>
    <row r="17" spans="1:139">
      <c r="A17" t="s">
        <v>189</v>
      </c>
      <c r="B17">
        <v>16</v>
      </c>
      <c r="C17">
        <v>3</v>
      </c>
      <c r="D17" t="s">
        <v>174</v>
      </c>
      <c r="E17" t="s">
        <v>190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>
        <v>7</v>
      </c>
      <c r="S17" s="57">
        <v>6.5</v>
      </c>
      <c r="T17" s="57">
        <v>0</v>
      </c>
      <c r="U17" s="57">
        <v>0</v>
      </c>
      <c r="V17" s="57">
        <v>0</v>
      </c>
      <c r="W17" s="57"/>
      <c r="X17" s="57">
        <v>5</v>
      </c>
      <c r="Y17" s="57">
        <v>7</v>
      </c>
      <c r="Z17" s="57">
        <v>7.5</v>
      </c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6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39">
      <c r="A18" t="s">
        <v>189</v>
      </c>
      <c r="B18">
        <v>16</v>
      </c>
      <c r="C18">
        <v>3</v>
      </c>
      <c r="D18" t="s">
        <v>186</v>
      </c>
      <c r="E18" t="s">
        <v>187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6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Y18" s="20">
        <v>7</v>
      </c>
      <c r="DZ18">
        <v>7</v>
      </c>
      <c r="EA18">
        <v>7</v>
      </c>
      <c r="EB18">
        <v>5</v>
      </c>
      <c r="EC18">
        <v>4.5</v>
      </c>
      <c r="ED18">
        <v>6.5</v>
      </c>
      <c r="EE18">
        <v>4</v>
      </c>
      <c r="EF18">
        <v>7</v>
      </c>
      <c r="EG18">
        <v>8.5</v>
      </c>
      <c r="EH18">
        <v>0</v>
      </c>
      <c r="EI18">
        <v>0</v>
      </c>
    </row>
    <row r="19" spans="1:139">
      <c r="A19" t="s">
        <v>189</v>
      </c>
      <c r="B19">
        <v>16</v>
      </c>
      <c r="C19">
        <v>3</v>
      </c>
      <c r="D19" t="s">
        <v>171</v>
      </c>
      <c r="E19" t="s">
        <v>188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6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>
        <v>0</v>
      </c>
      <c r="DC19">
        <v>5.5</v>
      </c>
      <c r="DD19">
        <v>5.5</v>
      </c>
      <c r="DE19" s="57">
        <v>0</v>
      </c>
      <c r="DF19" s="57">
        <v>0</v>
      </c>
      <c r="DG19" s="57">
        <v>6</v>
      </c>
      <c r="DH19" s="57">
        <v>5.5</v>
      </c>
      <c r="DI19" s="57">
        <v>7</v>
      </c>
      <c r="DJ19" s="57">
        <v>7.5</v>
      </c>
      <c r="DK19" s="57">
        <v>7</v>
      </c>
      <c r="DL19" s="57">
        <v>4</v>
      </c>
    </row>
    <row r="20" spans="1:139">
      <c r="A20" s="56">
        <v>42038</v>
      </c>
      <c r="B20">
        <v>2</v>
      </c>
      <c r="C20">
        <v>3</v>
      </c>
      <c r="D20" t="s">
        <v>171</v>
      </c>
      <c r="E20" t="s">
        <v>188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6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Y20" s="20">
        <v>6.5</v>
      </c>
      <c r="DZ20">
        <v>7</v>
      </c>
      <c r="EA20">
        <v>6.5</v>
      </c>
      <c r="EB20">
        <v>6.5</v>
      </c>
      <c r="EC20">
        <v>5.5</v>
      </c>
      <c r="ED20">
        <v>6.5</v>
      </c>
      <c r="EE20">
        <v>3.5</v>
      </c>
      <c r="EF20">
        <v>6</v>
      </c>
      <c r="EG20">
        <v>8</v>
      </c>
      <c r="EH20">
        <v>6</v>
      </c>
      <c r="EI20">
        <v>6</v>
      </c>
    </row>
    <row r="21" spans="1:139">
      <c r="A21" s="56">
        <v>42038</v>
      </c>
      <c r="B21">
        <v>2</v>
      </c>
      <c r="C21">
        <v>3</v>
      </c>
      <c r="D21" t="s">
        <v>172</v>
      </c>
      <c r="E21" t="s">
        <v>175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>
        <v>7</v>
      </c>
      <c r="AB21" s="57">
        <v>7</v>
      </c>
      <c r="AC21" s="57">
        <v>7</v>
      </c>
      <c r="AD21" s="57">
        <v>6.5</v>
      </c>
      <c r="AE21" s="57">
        <v>7</v>
      </c>
      <c r="AF21" s="57">
        <v>6</v>
      </c>
      <c r="AG21" s="57">
        <v>7</v>
      </c>
      <c r="AH21" s="57">
        <v>8</v>
      </c>
      <c r="AI21" s="57">
        <v>8</v>
      </c>
      <c r="AJ21" s="57">
        <v>6.5</v>
      </c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6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39">
      <c r="A22" s="56">
        <v>42038</v>
      </c>
      <c r="B22">
        <v>2</v>
      </c>
      <c r="C22">
        <v>3</v>
      </c>
      <c r="D22" t="s">
        <v>173</v>
      </c>
      <c r="E22" t="s">
        <v>184</v>
      </c>
      <c r="F22">
        <v>6.7</v>
      </c>
      <c r="G22" s="57">
        <v>0</v>
      </c>
      <c r="H22" s="57">
        <v>6.2</v>
      </c>
      <c r="I22" s="57">
        <v>6.2</v>
      </c>
      <c r="J22" s="57">
        <v>0</v>
      </c>
      <c r="K22" s="57">
        <v>7.3</v>
      </c>
      <c r="L22" s="57">
        <v>7.8</v>
      </c>
      <c r="M22" s="57">
        <v>7.2</v>
      </c>
      <c r="N22" s="57">
        <v>7.8</v>
      </c>
      <c r="O22" s="57">
        <v>7.4</v>
      </c>
      <c r="P22" s="57">
        <v>6</v>
      </c>
      <c r="Q22" s="57">
        <v>7.1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6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</row>
    <row r="23" spans="1:139">
      <c r="A23" s="56">
        <v>42038</v>
      </c>
      <c r="B23">
        <v>2</v>
      </c>
      <c r="C23">
        <v>3</v>
      </c>
      <c r="D23" t="s">
        <v>170</v>
      </c>
      <c r="E23" t="s">
        <v>193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6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M23">
        <v>6.5</v>
      </c>
      <c r="DN23">
        <v>7</v>
      </c>
      <c r="DP23">
        <v>8</v>
      </c>
      <c r="DQ23">
        <v>6.5</v>
      </c>
      <c r="DR23">
        <v>7.5</v>
      </c>
      <c r="DS23">
        <v>6.5</v>
      </c>
      <c r="DT23">
        <v>6.5</v>
      </c>
      <c r="DU23">
        <v>7</v>
      </c>
      <c r="DV23">
        <v>6.5</v>
      </c>
      <c r="DW23">
        <v>7</v>
      </c>
      <c r="DX23">
        <v>7</v>
      </c>
    </row>
    <row r="24" spans="1:139">
      <c r="A24" s="56">
        <v>42038</v>
      </c>
      <c r="B24">
        <v>2</v>
      </c>
      <c r="C24">
        <v>3</v>
      </c>
      <c r="D24" t="s">
        <v>186</v>
      </c>
      <c r="E24" t="s">
        <v>187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>
        <v>8</v>
      </c>
      <c r="S24" s="57">
        <v>6</v>
      </c>
      <c r="T24" s="57">
        <v>5</v>
      </c>
      <c r="U24" s="57">
        <v>5</v>
      </c>
      <c r="V24" s="57">
        <v>8</v>
      </c>
      <c r="W24" s="57">
        <v>6.5</v>
      </c>
      <c r="X24" s="57">
        <v>7.5</v>
      </c>
      <c r="Y24" s="57">
        <v>7</v>
      </c>
      <c r="Z24" s="57">
        <v>8.5</v>
      </c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6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</row>
    <row r="25" spans="1:139">
      <c r="A25" s="56">
        <v>42038</v>
      </c>
      <c r="B25">
        <v>2</v>
      </c>
      <c r="C25">
        <v>3</v>
      </c>
      <c r="D25" t="s">
        <v>174</v>
      </c>
      <c r="E25" t="s">
        <v>190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>
        <v>7</v>
      </c>
      <c r="AN25" s="57">
        <v>6.5</v>
      </c>
      <c r="AO25" s="57">
        <v>6.5</v>
      </c>
      <c r="AP25" s="57">
        <v>7</v>
      </c>
      <c r="AQ25" s="57">
        <v>7.5</v>
      </c>
      <c r="AR25" s="57">
        <v>7</v>
      </c>
      <c r="AS25" s="57">
        <v>8.5</v>
      </c>
      <c r="AT25" s="57">
        <v>6.5</v>
      </c>
      <c r="AU25" s="57">
        <v>6.5</v>
      </c>
      <c r="AV25" s="57">
        <v>6</v>
      </c>
      <c r="AW25" s="57">
        <v>5</v>
      </c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6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</row>
    <row r="26" spans="1:139">
      <c r="A26" s="56" t="s">
        <v>196</v>
      </c>
      <c r="B26">
        <v>23</v>
      </c>
      <c r="C26">
        <v>3</v>
      </c>
      <c r="D26" t="s">
        <v>170</v>
      </c>
      <c r="E26" t="s">
        <v>193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67">
        <v>7</v>
      </c>
      <c r="CH26" s="57">
        <v>7</v>
      </c>
      <c r="CI26" s="57">
        <v>7</v>
      </c>
      <c r="CJ26" s="57">
        <v>7.5</v>
      </c>
      <c r="CK26" s="57">
        <v>7</v>
      </c>
      <c r="CL26" s="57">
        <v>7</v>
      </c>
      <c r="CM26" s="57">
        <v>7</v>
      </c>
      <c r="CN26" s="57">
        <v>7.5</v>
      </c>
      <c r="CO26" s="57">
        <v>7.5</v>
      </c>
      <c r="CP26" s="57">
        <v>7</v>
      </c>
      <c r="CQ26" s="57">
        <v>7</v>
      </c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</row>
    <row r="27" spans="1:139">
      <c r="A27" s="56" t="s">
        <v>196</v>
      </c>
      <c r="B27">
        <v>23</v>
      </c>
      <c r="C27">
        <v>3</v>
      </c>
      <c r="D27" t="s">
        <v>173</v>
      </c>
      <c r="E27" t="s">
        <v>184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6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>
        <v>6.8</v>
      </c>
      <c r="DC27">
        <v>7.5</v>
      </c>
      <c r="DD27">
        <v>6.8</v>
      </c>
      <c r="DE27" s="57">
        <v>0</v>
      </c>
      <c r="DF27" s="57">
        <v>7.8</v>
      </c>
      <c r="DG27" s="57">
        <v>7.2</v>
      </c>
      <c r="DH27" s="57">
        <v>6.9</v>
      </c>
      <c r="DI27" s="57">
        <v>6.3</v>
      </c>
      <c r="DJ27" s="57">
        <v>6.5</v>
      </c>
      <c r="DL27" s="57">
        <v>6.5</v>
      </c>
    </row>
    <row r="28" spans="1:139">
      <c r="A28" s="56" t="s">
        <v>196</v>
      </c>
      <c r="B28">
        <v>23</v>
      </c>
      <c r="C28">
        <v>3</v>
      </c>
      <c r="D28" t="s">
        <v>171</v>
      </c>
      <c r="E28" t="s">
        <v>188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6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>
        <v>7</v>
      </c>
      <c r="CS28" s="57">
        <v>3</v>
      </c>
      <c r="CT28" s="57">
        <v>7</v>
      </c>
      <c r="CU28" s="57">
        <v>8</v>
      </c>
      <c r="CV28" s="57">
        <v>7</v>
      </c>
      <c r="CW28" s="57">
        <v>8</v>
      </c>
      <c r="CX28" s="57">
        <v>7</v>
      </c>
      <c r="CY28" s="57">
        <v>7</v>
      </c>
      <c r="CZ28" s="57">
        <v>3</v>
      </c>
      <c r="DA28" s="57">
        <v>7.5</v>
      </c>
      <c r="DB28" s="57"/>
    </row>
    <row r="29" spans="1:139" s="20" customFormat="1">
      <c r="A29" s="68" t="s">
        <v>196</v>
      </c>
      <c r="B29" s="20">
        <v>23</v>
      </c>
      <c r="C29" s="20">
        <v>3</v>
      </c>
      <c r="D29" s="20" t="s">
        <v>172</v>
      </c>
      <c r="E29" s="20" t="s">
        <v>175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Y29" s="20">
        <v>7</v>
      </c>
      <c r="DZ29" s="20">
        <v>7</v>
      </c>
      <c r="EA29" s="20">
        <v>7.25</v>
      </c>
      <c r="EB29" s="20">
        <v>6.5</v>
      </c>
      <c r="EC29" s="20">
        <v>5</v>
      </c>
      <c r="ED29" s="20">
        <v>5</v>
      </c>
      <c r="EE29" s="20">
        <v>5</v>
      </c>
      <c r="EF29" s="20">
        <v>7</v>
      </c>
      <c r="EG29" s="20">
        <v>7.25</v>
      </c>
      <c r="EH29" s="20">
        <v>7</v>
      </c>
      <c r="EI29" s="20">
        <v>6</v>
      </c>
    </row>
    <row r="30" spans="1:139">
      <c r="A30" s="56" t="s">
        <v>196</v>
      </c>
      <c r="B30">
        <v>23</v>
      </c>
      <c r="C30">
        <v>3</v>
      </c>
      <c r="D30" t="s">
        <v>186</v>
      </c>
      <c r="E30" t="s">
        <v>187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>
        <v>6.5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6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M30">
        <v>5</v>
      </c>
      <c r="DN30">
        <v>3.5</v>
      </c>
      <c r="DP30">
        <v>5</v>
      </c>
      <c r="DQ30">
        <v>9</v>
      </c>
      <c r="DR30">
        <v>6</v>
      </c>
      <c r="DS30">
        <v>5.5</v>
      </c>
      <c r="DT30">
        <v>7</v>
      </c>
      <c r="DU30">
        <v>5</v>
      </c>
      <c r="DV30">
        <v>7</v>
      </c>
      <c r="DW30">
        <v>6</v>
      </c>
      <c r="DX30">
        <v>4</v>
      </c>
    </row>
    <row r="31" spans="1:139">
      <c r="A31" s="56" t="s">
        <v>196</v>
      </c>
      <c r="B31">
        <v>23</v>
      </c>
      <c r="C31">
        <v>3</v>
      </c>
      <c r="D31" t="s">
        <v>174</v>
      </c>
      <c r="E31" t="s">
        <v>190</v>
      </c>
      <c r="F31">
        <v>5</v>
      </c>
      <c r="G31" s="57">
        <v>3</v>
      </c>
      <c r="H31" s="57">
        <v>7.5</v>
      </c>
      <c r="I31" s="57">
        <v>0</v>
      </c>
      <c r="J31" s="57">
        <v>0</v>
      </c>
      <c r="K31" s="57">
        <v>8</v>
      </c>
      <c r="L31" s="57">
        <v>6</v>
      </c>
      <c r="M31" s="57">
        <v>8</v>
      </c>
      <c r="N31" s="57">
        <v>6.5</v>
      </c>
      <c r="O31" s="57">
        <v>7.5</v>
      </c>
      <c r="P31" s="57">
        <v>0</v>
      </c>
      <c r="Q31" s="57">
        <v>6</v>
      </c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6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</row>
    <row r="32" spans="1:139">
      <c r="A32" s="56" t="s">
        <v>198</v>
      </c>
      <c r="B32">
        <v>30</v>
      </c>
      <c r="C32">
        <v>3</v>
      </c>
      <c r="D32" t="s">
        <v>172</v>
      </c>
      <c r="E32" t="s">
        <v>175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>
        <v>5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6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M32">
        <v>7</v>
      </c>
      <c r="DN32">
        <v>0</v>
      </c>
      <c r="DO32">
        <v>0</v>
      </c>
      <c r="DP32">
        <v>5</v>
      </c>
      <c r="DQ32">
        <v>8</v>
      </c>
      <c r="DR32">
        <v>7</v>
      </c>
      <c r="DS32">
        <v>5</v>
      </c>
      <c r="DT32">
        <v>7</v>
      </c>
      <c r="DU32">
        <v>7</v>
      </c>
      <c r="DV32">
        <v>7</v>
      </c>
      <c r="DW32">
        <v>5</v>
      </c>
      <c r="DX32">
        <v>0</v>
      </c>
    </row>
    <row r="33" spans="1:139">
      <c r="A33" s="56" t="s">
        <v>198</v>
      </c>
      <c r="B33">
        <v>30</v>
      </c>
      <c r="C33">
        <v>3</v>
      </c>
      <c r="D33" t="s">
        <v>174</v>
      </c>
      <c r="E33" t="s">
        <v>190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6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Y33" s="20">
        <v>7</v>
      </c>
      <c r="DZ33">
        <v>6</v>
      </c>
      <c r="EA33">
        <v>7</v>
      </c>
      <c r="EB33">
        <v>6.5</v>
      </c>
      <c r="EC33">
        <v>4.5</v>
      </c>
      <c r="ED33">
        <v>4.5</v>
      </c>
      <c r="EE33">
        <v>4.5</v>
      </c>
      <c r="EF33">
        <v>6</v>
      </c>
      <c r="EG33">
        <v>7.5</v>
      </c>
      <c r="EH33">
        <v>4.5</v>
      </c>
      <c r="EI33">
        <v>4.5</v>
      </c>
    </row>
    <row r="34" spans="1:139">
      <c r="A34" s="56" t="s">
        <v>198</v>
      </c>
      <c r="B34">
        <v>30</v>
      </c>
      <c r="C34">
        <v>3</v>
      </c>
      <c r="D34" t="s">
        <v>170</v>
      </c>
      <c r="E34" t="s">
        <v>188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>
        <v>7</v>
      </c>
      <c r="BV34" s="57">
        <v>7</v>
      </c>
      <c r="BW34" s="57">
        <v>4</v>
      </c>
      <c r="BX34" s="57">
        <v>6.5</v>
      </c>
      <c r="BY34" s="57">
        <v>6.5</v>
      </c>
      <c r="BZ34" s="57">
        <v>7</v>
      </c>
      <c r="CA34" s="57">
        <v>0</v>
      </c>
      <c r="CB34" s="57">
        <v>4.5</v>
      </c>
      <c r="CC34" s="57">
        <v>7</v>
      </c>
      <c r="CD34" s="57">
        <v>7</v>
      </c>
      <c r="CE34" s="57">
        <v>7</v>
      </c>
      <c r="CF34" s="57"/>
      <c r="CG34" s="6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</row>
    <row r="35" spans="1:139">
      <c r="A35" s="56" t="s">
        <v>198</v>
      </c>
      <c r="B35">
        <v>30</v>
      </c>
      <c r="C35">
        <v>3</v>
      </c>
      <c r="D35" t="s">
        <v>171</v>
      </c>
      <c r="E35" t="s">
        <v>188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7</v>
      </c>
      <c r="CG35" s="67">
        <v>6</v>
      </c>
      <c r="CH35" s="57">
        <v>0</v>
      </c>
      <c r="CI35" s="57">
        <v>6</v>
      </c>
      <c r="CJ35" s="57">
        <v>7</v>
      </c>
      <c r="CK35" s="57">
        <v>6</v>
      </c>
      <c r="CL35" s="57">
        <v>6</v>
      </c>
      <c r="CM35" s="57">
        <v>6</v>
      </c>
      <c r="CN35" s="57">
        <v>6</v>
      </c>
      <c r="CO35" s="57">
        <v>6</v>
      </c>
      <c r="CP35" s="57">
        <v>6</v>
      </c>
      <c r="CQ35" s="57">
        <v>7</v>
      </c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</row>
    <row r="36" spans="1:139">
      <c r="A36" s="56" t="s">
        <v>198</v>
      </c>
      <c r="B36">
        <v>30</v>
      </c>
      <c r="C36">
        <v>3</v>
      </c>
      <c r="D36" t="s">
        <v>186</v>
      </c>
      <c r="E36" t="s">
        <v>187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6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>
        <v>6</v>
      </c>
      <c r="DC36">
        <v>6</v>
      </c>
      <c r="DD36">
        <v>5</v>
      </c>
      <c r="DF36">
        <v>4.5</v>
      </c>
      <c r="DG36">
        <v>4.5</v>
      </c>
      <c r="DH36">
        <v>8</v>
      </c>
      <c r="DI36">
        <v>5</v>
      </c>
      <c r="DJ36">
        <v>6.5</v>
      </c>
      <c r="DK36">
        <v>6</v>
      </c>
      <c r="DL36">
        <v>6</v>
      </c>
    </row>
    <row r="37" spans="1:139">
      <c r="A37" s="56">
        <v>42159</v>
      </c>
      <c r="B37">
        <v>6</v>
      </c>
      <c r="C37">
        <v>4</v>
      </c>
      <c r="D37" t="s">
        <v>173</v>
      </c>
      <c r="E37" t="s">
        <v>184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67"/>
      <c r="CH37" s="57">
        <v>7.8</v>
      </c>
      <c r="CI37" s="57">
        <v>6.7</v>
      </c>
      <c r="CJ37" s="57">
        <v>7.5</v>
      </c>
      <c r="CK37" s="57">
        <v>7.2</v>
      </c>
      <c r="CL37" s="57">
        <v>7.6</v>
      </c>
      <c r="CM37" s="57">
        <v>6.3</v>
      </c>
      <c r="CN37" s="57">
        <v>7.9</v>
      </c>
      <c r="CO37" s="57">
        <v>6.9</v>
      </c>
      <c r="CP37" s="57">
        <v>8.4</v>
      </c>
      <c r="CQ37" s="57">
        <v>6.6</v>
      </c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</row>
    <row r="38" spans="1:139">
      <c r="A38" s="56">
        <v>42159</v>
      </c>
      <c r="B38">
        <v>6</v>
      </c>
      <c r="C38">
        <v>4</v>
      </c>
      <c r="D38" t="s">
        <v>174</v>
      </c>
      <c r="E38" t="s">
        <v>190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6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M38">
        <v>6</v>
      </c>
      <c r="DN38">
        <v>0</v>
      </c>
      <c r="DO38">
        <v>0</v>
      </c>
      <c r="DP38">
        <v>4.5</v>
      </c>
      <c r="DQ38">
        <v>7.5</v>
      </c>
      <c r="DR38">
        <v>6.5</v>
      </c>
      <c r="DS38">
        <v>4.5</v>
      </c>
      <c r="DT38">
        <v>6.5</v>
      </c>
      <c r="DU38">
        <v>6.5</v>
      </c>
      <c r="DV38">
        <v>6.5</v>
      </c>
      <c r="DW38">
        <v>7</v>
      </c>
    </row>
    <row r="39" spans="1:139">
      <c r="A39" s="56">
        <v>42159</v>
      </c>
      <c r="B39">
        <v>6</v>
      </c>
      <c r="C39">
        <v>4</v>
      </c>
      <c r="D39" t="s">
        <v>172</v>
      </c>
      <c r="E39" t="s">
        <v>175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6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>
        <v>8</v>
      </c>
      <c r="DC39">
        <v>8</v>
      </c>
      <c r="DD39">
        <v>8</v>
      </c>
      <c r="DF39">
        <v>8</v>
      </c>
      <c r="DG39">
        <v>6.5</v>
      </c>
      <c r="DH39">
        <v>8</v>
      </c>
      <c r="DI39">
        <v>6.5</v>
      </c>
      <c r="DJ39">
        <v>0</v>
      </c>
      <c r="DK39">
        <v>6.5</v>
      </c>
      <c r="DL39">
        <v>6.5</v>
      </c>
    </row>
    <row r="40" spans="1:139">
      <c r="A40" s="56">
        <v>42159</v>
      </c>
      <c r="B40">
        <v>6</v>
      </c>
      <c r="C40">
        <v>4</v>
      </c>
      <c r="D40" t="s">
        <v>170</v>
      </c>
      <c r="E40" t="s">
        <v>185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>
        <v>8</v>
      </c>
      <c r="BJ40" s="57">
        <v>7</v>
      </c>
      <c r="BK40" s="57">
        <v>5</v>
      </c>
      <c r="BL40" s="57">
        <v>7</v>
      </c>
      <c r="BM40" s="57">
        <v>7</v>
      </c>
      <c r="BN40" s="57">
        <v>8</v>
      </c>
      <c r="BO40" s="57">
        <v>7</v>
      </c>
      <c r="BP40" s="57"/>
      <c r="BQ40" s="57">
        <v>9</v>
      </c>
      <c r="BR40" s="57">
        <v>6</v>
      </c>
      <c r="BS40" s="57">
        <v>9</v>
      </c>
      <c r="BT40" s="57">
        <v>5</v>
      </c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F40" s="57"/>
      <c r="CG40" s="6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</row>
    <row r="41" spans="1:139">
      <c r="A41" s="56">
        <v>42159</v>
      </c>
      <c r="B41">
        <v>6</v>
      </c>
      <c r="C41">
        <v>4</v>
      </c>
      <c r="D41" t="s">
        <v>186</v>
      </c>
      <c r="E41" t="s">
        <v>187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6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>
        <v>5</v>
      </c>
      <c r="CT41" s="57">
        <v>7</v>
      </c>
      <c r="CU41" s="57">
        <v>7</v>
      </c>
      <c r="CV41" s="57">
        <v>7.5</v>
      </c>
      <c r="CW41" s="57">
        <v>8</v>
      </c>
      <c r="CX41" s="57">
        <v>7.5</v>
      </c>
      <c r="CY41" s="57">
        <v>3.5</v>
      </c>
      <c r="CZ41" s="57">
        <v>4</v>
      </c>
      <c r="DA41" s="57">
        <v>5</v>
      </c>
      <c r="DB41" s="57"/>
    </row>
    <row r="42" spans="1:139">
      <c r="A42" s="56">
        <v>42159</v>
      </c>
      <c r="B42">
        <v>6</v>
      </c>
      <c r="C42">
        <v>4</v>
      </c>
      <c r="D42" t="s">
        <v>171</v>
      </c>
      <c r="E42" t="s">
        <v>188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>
        <v>5</v>
      </c>
      <c r="BV42" s="57">
        <v>5.5</v>
      </c>
      <c r="BW42" s="57">
        <v>0</v>
      </c>
      <c r="BX42" s="57">
        <v>0</v>
      </c>
      <c r="BY42" s="57">
        <v>6.5</v>
      </c>
      <c r="BZ42" s="57">
        <v>6.5</v>
      </c>
      <c r="CA42" s="57">
        <v>7.5</v>
      </c>
      <c r="CB42" s="57">
        <v>5</v>
      </c>
      <c r="CC42" s="57">
        <v>5</v>
      </c>
      <c r="CD42" s="57">
        <v>6.5</v>
      </c>
      <c r="CE42" s="57">
        <v>5.5</v>
      </c>
      <c r="CF42" s="57">
        <v>0</v>
      </c>
      <c r="CG42" s="6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</row>
    <row r="43" spans="1:139">
      <c r="A43" t="s">
        <v>194</v>
      </c>
      <c r="B43">
        <v>13</v>
      </c>
      <c r="C43">
        <v>4</v>
      </c>
      <c r="D43" t="s">
        <v>173</v>
      </c>
      <c r="E43" t="s">
        <v>184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>
        <v>7</v>
      </c>
      <c r="BV43" s="57">
        <v>7</v>
      </c>
      <c r="BW43" s="57">
        <v>6</v>
      </c>
      <c r="BX43" s="57">
        <v>7</v>
      </c>
      <c r="BY43" s="57">
        <v>7</v>
      </c>
      <c r="BZ43" s="57">
        <v>6</v>
      </c>
      <c r="CA43" s="57">
        <v>0</v>
      </c>
      <c r="CB43" s="57">
        <v>6</v>
      </c>
      <c r="CC43" s="57">
        <v>7</v>
      </c>
      <c r="CD43" s="57">
        <v>7</v>
      </c>
      <c r="CE43" s="57">
        <v>7</v>
      </c>
      <c r="CF43" s="57">
        <v>7</v>
      </c>
      <c r="CG43" s="6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</row>
    <row r="44" spans="1:139">
      <c r="A44" t="s">
        <v>194</v>
      </c>
      <c r="B44">
        <v>13</v>
      </c>
      <c r="C44">
        <v>4</v>
      </c>
      <c r="D44" t="s">
        <v>170</v>
      </c>
      <c r="E44" t="s">
        <v>193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>
        <v>8</v>
      </c>
      <c r="AY44" s="57">
        <v>7.5</v>
      </c>
      <c r="AZ44" s="57">
        <v>8.5</v>
      </c>
      <c r="BA44" s="57">
        <v>8.5</v>
      </c>
      <c r="BB44" s="57">
        <v>8.8000000000000007</v>
      </c>
      <c r="BC44" s="57">
        <v>7.5</v>
      </c>
      <c r="BD44" s="57">
        <v>8</v>
      </c>
      <c r="BE44" s="57">
        <v>8.5</v>
      </c>
      <c r="BF44" s="57">
        <v>8</v>
      </c>
      <c r="BG44" s="57">
        <v>7.5</v>
      </c>
      <c r="BH44" s="57">
        <v>7.5</v>
      </c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6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</row>
    <row r="45" spans="1:139">
      <c r="A45" t="s">
        <v>194</v>
      </c>
      <c r="B45">
        <v>13</v>
      </c>
      <c r="C45">
        <v>4</v>
      </c>
      <c r="D45" t="s">
        <v>186</v>
      </c>
      <c r="E45" t="s">
        <v>187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67">
        <v>6</v>
      </c>
      <c r="CH45" s="57">
        <v>7</v>
      </c>
      <c r="CI45" s="57">
        <v>6</v>
      </c>
      <c r="CJ45" s="57">
        <v>6.5</v>
      </c>
      <c r="CK45" s="57">
        <v>5</v>
      </c>
      <c r="CL45" s="57">
        <v>6</v>
      </c>
      <c r="CM45" s="57">
        <v>6.5</v>
      </c>
      <c r="CN45" s="57">
        <v>8.5</v>
      </c>
      <c r="CO45" s="57">
        <v>7</v>
      </c>
      <c r="CP45" s="57">
        <v>8</v>
      </c>
      <c r="CQ45" s="57">
        <v>7</v>
      </c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</row>
    <row r="46" spans="1:139">
      <c r="A46" t="s">
        <v>194</v>
      </c>
      <c r="B46">
        <v>13</v>
      </c>
      <c r="C46">
        <v>4</v>
      </c>
      <c r="D46" t="s">
        <v>171</v>
      </c>
      <c r="E46" t="s">
        <v>188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>
        <v>6.5</v>
      </c>
      <c r="BJ46" s="57">
        <v>5.5</v>
      </c>
      <c r="BK46" s="57">
        <v>2.5</v>
      </c>
      <c r="BL46" s="57">
        <v>7</v>
      </c>
      <c r="BM46" s="57">
        <v>6</v>
      </c>
      <c r="BN46" s="57">
        <v>8</v>
      </c>
      <c r="BO46" s="57">
        <v>5.5</v>
      </c>
      <c r="BP46" s="57">
        <v>6</v>
      </c>
      <c r="BQ46" s="57">
        <v>8</v>
      </c>
      <c r="BR46" s="57">
        <v>5.5</v>
      </c>
      <c r="BS46" s="57">
        <v>6.5</v>
      </c>
      <c r="BT46" s="57">
        <v>5.5</v>
      </c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6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</row>
    <row r="47" spans="1:139">
      <c r="A47" t="s">
        <v>194</v>
      </c>
      <c r="B47">
        <v>13</v>
      </c>
      <c r="C47">
        <v>4</v>
      </c>
      <c r="D47" t="s">
        <v>174</v>
      </c>
      <c r="E47" t="s">
        <v>190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6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>
        <v>6</v>
      </c>
      <c r="DC47">
        <v>5</v>
      </c>
      <c r="DD47">
        <v>4</v>
      </c>
      <c r="DE47" s="57">
        <v>0</v>
      </c>
      <c r="DF47" s="57">
        <v>0</v>
      </c>
      <c r="DG47" s="57">
        <v>8.5</v>
      </c>
      <c r="DH47" s="57">
        <v>7</v>
      </c>
      <c r="DI47" s="57">
        <v>0</v>
      </c>
      <c r="DJ47" s="57">
        <v>8</v>
      </c>
      <c r="DK47" s="57">
        <v>0</v>
      </c>
      <c r="DL47" s="57">
        <v>6</v>
      </c>
    </row>
    <row r="48" spans="1:139">
      <c r="A48" t="s">
        <v>195</v>
      </c>
      <c r="B48">
        <v>20</v>
      </c>
      <c r="C48">
        <v>4</v>
      </c>
      <c r="D48" t="s">
        <v>170</v>
      </c>
      <c r="E48" t="s">
        <v>185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>
        <v>9</v>
      </c>
      <c r="AN48" s="57">
        <v>9</v>
      </c>
      <c r="AO48" s="57">
        <v>9</v>
      </c>
      <c r="AP48" s="57">
        <v>9</v>
      </c>
      <c r="AQ48" s="57">
        <v>9</v>
      </c>
      <c r="AR48" s="57">
        <v>8</v>
      </c>
      <c r="AS48" s="57">
        <v>9</v>
      </c>
      <c r="AT48" s="57">
        <v>9</v>
      </c>
      <c r="AU48" s="57">
        <v>9</v>
      </c>
      <c r="AV48" s="57"/>
      <c r="AW48" s="57">
        <v>9</v>
      </c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6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</row>
    <row r="49" spans="1:139">
      <c r="A49" t="s">
        <v>195</v>
      </c>
      <c r="B49">
        <v>20</v>
      </c>
      <c r="C49">
        <v>4</v>
      </c>
      <c r="D49" t="s">
        <v>186</v>
      </c>
      <c r="E49" t="s">
        <v>175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>
        <v>8</v>
      </c>
      <c r="CG49" s="67">
        <v>5</v>
      </c>
      <c r="CH49" s="57">
        <v>7</v>
      </c>
      <c r="CI49" s="57">
        <v>7</v>
      </c>
      <c r="CJ49" s="57">
        <v>7.5</v>
      </c>
      <c r="CK49" s="57">
        <v>7</v>
      </c>
      <c r="CL49" s="57">
        <v>5</v>
      </c>
      <c r="CM49" s="57">
        <v>5</v>
      </c>
      <c r="CN49" s="57">
        <v>7</v>
      </c>
      <c r="CO49" s="57">
        <v>7</v>
      </c>
      <c r="CP49" s="57">
        <v>7</v>
      </c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</row>
    <row r="50" spans="1:139">
      <c r="A50" t="s">
        <v>195</v>
      </c>
      <c r="B50">
        <v>20</v>
      </c>
      <c r="C50">
        <v>4</v>
      </c>
      <c r="D50" t="s">
        <v>174</v>
      </c>
      <c r="E50" t="s">
        <v>190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6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6</v>
      </c>
      <c r="CS50" s="57">
        <v>5</v>
      </c>
      <c r="CT50" s="57">
        <v>6.5</v>
      </c>
      <c r="CU50" s="57">
        <v>6.5</v>
      </c>
      <c r="CV50" s="57">
        <v>6.5</v>
      </c>
      <c r="CW50" s="57">
        <v>6.5</v>
      </c>
      <c r="CX50" s="57">
        <v>6.5</v>
      </c>
      <c r="CY50" s="57">
        <v>6.5</v>
      </c>
      <c r="CZ50" s="57">
        <v>5.5</v>
      </c>
      <c r="DA50" s="57">
        <v>6</v>
      </c>
      <c r="DB50" s="57"/>
    </row>
    <row r="51" spans="1:139">
      <c r="A51" t="s">
        <v>195</v>
      </c>
      <c r="B51">
        <v>20</v>
      </c>
      <c r="C51">
        <v>4</v>
      </c>
      <c r="D51" t="s">
        <v>186</v>
      </c>
      <c r="E51" t="s">
        <v>187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>
        <v>8</v>
      </c>
      <c r="BV51" s="57">
        <v>8</v>
      </c>
      <c r="BW51" s="57">
        <v>4</v>
      </c>
      <c r="BX51" s="57">
        <v>7.5</v>
      </c>
      <c r="BY51" s="57">
        <v>7</v>
      </c>
      <c r="BZ51" s="57">
        <v>6</v>
      </c>
      <c r="CA51" s="57">
        <v>4</v>
      </c>
      <c r="CB51" s="57">
        <v>6</v>
      </c>
      <c r="CC51" s="57">
        <v>7.5</v>
      </c>
      <c r="CD51" s="57">
        <v>8.5</v>
      </c>
      <c r="CE51" s="57">
        <v>4</v>
      </c>
      <c r="CF51" s="57">
        <v>6</v>
      </c>
      <c r="CG51" s="6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</row>
    <row r="52" spans="1:139">
      <c r="A52" t="s">
        <v>195</v>
      </c>
      <c r="B52">
        <v>20</v>
      </c>
      <c r="C52">
        <v>4</v>
      </c>
      <c r="D52" t="s">
        <v>173</v>
      </c>
      <c r="E52" t="s">
        <v>184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>
        <v>6.2</v>
      </c>
      <c r="BJ52" s="57">
        <v>6.7</v>
      </c>
      <c r="BK52" s="57">
        <v>0</v>
      </c>
      <c r="BL52" s="57">
        <v>7.6</v>
      </c>
      <c r="BM52" s="57">
        <v>6.9</v>
      </c>
      <c r="BN52" s="57">
        <v>6.7</v>
      </c>
      <c r="BO52" s="57">
        <v>6.5</v>
      </c>
      <c r="BP52" s="57">
        <v>7.3</v>
      </c>
      <c r="BQ52" s="57">
        <v>6.9</v>
      </c>
      <c r="BR52" s="57">
        <v>6.6</v>
      </c>
      <c r="BS52" s="57">
        <v>7.3</v>
      </c>
      <c r="BT52" s="57">
        <v>6.2</v>
      </c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6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</row>
    <row r="53" spans="1:139">
      <c r="A53" t="s">
        <v>195</v>
      </c>
      <c r="B53">
        <v>20</v>
      </c>
      <c r="C53">
        <v>4</v>
      </c>
      <c r="D53" t="s">
        <v>171</v>
      </c>
      <c r="E53" t="s">
        <v>188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>
        <v>7</v>
      </c>
      <c r="AY53" s="57">
        <v>7.5</v>
      </c>
      <c r="AZ53" s="57">
        <v>8.5</v>
      </c>
      <c r="BA53" s="57">
        <v>8</v>
      </c>
      <c r="BB53" s="57">
        <v>8</v>
      </c>
      <c r="BC53" s="57">
        <v>6</v>
      </c>
      <c r="BD53" s="57">
        <v>6</v>
      </c>
      <c r="BE53" s="57">
        <v>8</v>
      </c>
      <c r="BF53" s="57">
        <v>6</v>
      </c>
      <c r="BG53" s="57">
        <v>6</v>
      </c>
      <c r="BH53" s="57">
        <v>6</v>
      </c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6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</row>
    <row r="54" spans="1:139">
      <c r="A54" t="s">
        <v>197</v>
      </c>
      <c r="B54">
        <v>27</v>
      </c>
      <c r="C54">
        <v>4</v>
      </c>
      <c r="D54" t="s">
        <v>171</v>
      </c>
      <c r="E54" t="s">
        <v>188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>
        <v>0</v>
      </c>
      <c r="AN54" s="57">
        <v>0</v>
      </c>
      <c r="AO54" s="57">
        <v>0</v>
      </c>
      <c r="AP54" s="57">
        <v>7.5</v>
      </c>
      <c r="AQ54" s="57">
        <v>7.5</v>
      </c>
      <c r="AR54" s="57">
        <v>7.5</v>
      </c>
      <c r="AS54" s="57">
        <v>8</v>
      </c>
      <c r="AT54" s="57">
        <v>7</v>
      </c>
      <c r="AU54" s="57">
        <v>6.5</v>
      </c>
      <c r="AV54" s="57"/>
      <c r="AW54" s="57">
        <v>7.5</v>
      </c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6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</row>
    <row r="55" spans="1:139">
      <c r="A55" t="s">
        <v>197</v>
      </c>
      <c r="B55">
        <v>27</v>
      </c>
      <c r="C55">
        <v>4</v>
      </c>
      <c r="D55" t="s">
        <v>186</v>
      </c>
      <c r="E55" t="s">
        <v>175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>
        <v>8</v>
      </c>
      <c r="BV55" s="57">
        <v>8</v>
      </c>
      <c r="BW55" s="57">
        <v>0</v>
      </c>
      <c r="BX55" s="57">
        <v>0</v>
      </c>
      <c r="BY55" s="57">
        <v>0</v>
      </c>
      <c r="BZ55" s="57">
        <v>0</v>
      </c>
      <c r="CA55" s="57">
        <v>8</v>
      </c>
      <c r="CB55" s="57">
        <v>0</v>
      </c>
      <c r="CC55" s="57">
        <v>0</v>
      </c>
      <c r="CD55" s="57">
        <v>0</v>
      </c>
      <c r="CE55" s="57">
        <v>8</v>
      </c>
      <c r="CF55" s="57"/>
      <c r="CG55" s="6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</row>
    <row r="56" spans="1:139">
      <c r="A56" t="s">
        <v>197</v>
      </c>
      <c r="B56">
        <v>27</v>
      </c>
      <c r="C56">
        <v>4</v>
      </c>
      <c r="D56" t="s">
        <v>170</v>
      </c>
      <c r="E56" t="s">
        <v>193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>
        <v>8.5</v>
      </c>
      <c r="AC56" s="57">
        <v>8</v>
      </c>
      <c r="AD56" s="57"/>
      <c r="AE56" s="57">
        <v>8</v>
      </c>
      <c r="AF56" s="57">
        <v>0</v>
      </c>
      <c r="AG56" s="57">
        <v>8</v>
      </c>
      <c r="AH56" s="57">
        <v>8</v>
      </c>
      <c r="AI56" s="57">
        <v>8</v>
      </c>
      <c r="AJ56" s="57">
        <v>8.5</v>
      </c>
      <c r="AK56" s="57">
        <v>8</v>
      </c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6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</row>
    <row r="57" spans="1:139">
      <c r="A57" t="s">
        <v>197</v>
      </c>
      <c r="B57">
        <v>27</v>
      </c>
      <c r="C57">
        <v>4</v>
      </c>
      <c r="D57" t="s">
        <v>186</v>
      </c>
      <c r="E57" t="s">
        <v>187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>
        <v>6</v>
      </c>
      <c r="BJ57" s="57">
        <v>0</v>
      </c>
      <c r="BK57" s="57">
        <v>0</v>
      </c>
      <c r="BL57" s="57">
        <v>7.5</v>
      </c>
      <c r="BM57" s="57">
        <v>0</v>
      </c>
      <c r="BN57" s="57">
        <v>6.5</v>
      </c>
      <c r="BO57" s="57">
        <v>0</v>
      </c>
      <c r="BP57" s="57">
        <v>5.5</v>
      </c>
      <c r="BQ57" s="57">
        <v>7.5</v>
      </c>
      <c r="BR57" s="57">
        <v>0</v>
      </c>
      <c r="BS57" s="57">
        <v>8</v>
      </c>
      <c r="BT57" s="57">
        <v>0</v>
      </c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6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</row>
    <row r="58" spans="1:139">
      <c r="A58" t="s">
        <v>197</v>
      </c>
      <c r="B58">
        <v>27</v>
      </c>
      <c r="C58">
        <v>4</v>
      </c>
      <c r="D58" t="s">
        <v>173</v>
      </c>
      <c r="E58" t="s">
        <v>184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>
        <v>7.2</v>
      </c>
      <c r="BA58" s="57">
        <v>7</v>
      </c>
      <c r="BB58" s="57">
        <v>7.1</v>
      </c>
      <c r="BC58" s="57">
        <v>7.6</v>
      </c>
      <c r="BD58" s="57">
        <v>0</v>
      </c>
      <c r="BE58" s="57">
        <v>8</v>
      </c>
      <c r="BF58" s="57">
        <v>0</v>
      </c>
      <c r="BG58" s="57">
        <v>7.1</v>
      </c>
      <c r="BH58" s="57">
        <v>7.6</v>
      </c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6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</row>
    <row r="59" spans="1:139">
      <c r="A59" s="56">
        <v>42128</v>
      </c>
      <c r="B59">
        <v>4</v>
      </c>
      <c r="C59">
        <v>5</v>
      </c>
      <c r="D59" t="s">
        <v>174</v>
      </c>
      <c r="E59" t="s">
        <v>190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6.5</v>
      </c>
      <c r="BV59" s="57">
        <v>4</v>
      </c>
      <c r="BW59" s="57">
        <v>4.7</v>
      </c>
      <c r="BX59" s="57">
        <v>6.5</v>
      </c>
      <c r="BY59" s="57">
        <v>6.5</v>
      </c>
      <c r="BZ59" s="57">
        <v>3.5</v>
      </c>
      <c r="CA59" s="57">
        <v>3.5</v>
      </c>
      <c r="CB59" s="57">
        <v>5</v>
      </c>
      <c r="CC59" s="57">
        <v>4</v>
      </c>
      <c r="CD59" s="57">
        <v>5.5</v>
      </c>
      <c r="CE59" s="57">
        <v>5.5</v>
      </c>
      <c r="CF59" s="57">
        <v>6.5</v>
      </c>
      <c r="CG59" s="6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</row>
    <row r="60" spans="1:139">
      <c r="A60" s="56">
        <v>42128</v>
      </c>
      <c r="B60">
        <v>4</v>
      </c>
      <c r="C60">
        <v>5</v>
      </c>
      <c r="D60" t="s">
        <v>174</v>
      </c>
      <c r="E60" t="s">
        <v>190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>
        <v>3</v>
      </c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67">
        <v>4.5</v>
      </c>
      <c r="CH60" s="57"/>
      <c r="CI60" s="57">
        <v>4.5</v>
      </c>
      <c r="CJ60" s="57">
        <v>6</v>
      </c>
      <c r="CK60" s="57">
        <v>5.5</v>
      </c>
      <c r="CL60" s="57">
        <v>3.5</v>
      </c>
      <c r="CM60" s="57">
        <v>5.5</v>
      </c>
      <c r="CN60" s="57">
        <v>6.5</v>
      </c>
      <c r="CO60" s="57">
        <v>4.5</v>
      </c>
      <c r="CP60" s="57">
        <v>5.5</v>
      </c>
      <c r="CQ60" s="57">
        <v>4.5</v>
      </c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P60">
        <v>6</v>
      </c>
    </row>
    <row r="61" spans="1:139"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6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</row>
    <row r="62" spans="1:139" ht="37.5"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1</v>
      </c>
      <c r="Q62" s="17">
        <v>1</v>
      </c>
      <c r="R62" s="17">
        <v>2</v>
      </c>
      <c r="S62" s="17">
        <v>2</v>
      </c>
      <c r="T62" s="17">
        <v>2</v>
      </c>
      <c r="U62" s="17">
        <v>2</v>
      </c>
      <c r="V62" s="17">
        <v>2</v>
      </c>
      <c r="W62" s="17">
        <v>2</v>
      </c>
      <c r="X62" s="17">
        <v>2</v>
      </c>
      <c r="Y62" s="17">
        <v>2</v>
      </c>
      <c r="Z62" s="17">
        <v>2</v>
      </c>
      <c r="AA62" s="17">
        <v>3</v>
      </c>
      <c r="AB62" s="17">
        <v>3</v>
      </c>
      <c r="AC62" s="17">
        <v>3</v>
      </c>
      <c r="AD62" s="17">
        <v>3</v>
      </c>
      <c r="AE62" s="17">
        <v>3</v>
      </c>
      <c r="AF62" s="17">
        <v>3</v>
      </c>
      <c r="AG62" s="17">
        <v>3</v>
      </c>
      <c r="AH62" s="17">
        <v>3</v>
      </c>
      <c r="AI62" s="66">
        <v>3</v>
      </c>
      <c r="AJ62" s="66">
        <v>3</v>
      </c>
      <c r="AK62" s="66">
        <v>3</v>
      </c>
      <c r="AL62" s="17">
        <v>3</v>
      </c>
      <c r="AM62" s="17">
        <v>4</v>
      </c>
      <c r="AN62" s="17">
        <v>4</v>
      </c>
      <c r="AO62" s="17">
        <v>4</v>
      </c>
      <c r="AP62" s="17">
        <v>4</v>
      </c>
      <c r="AQ62" s="17">
        <v>4</v>
      </c>
      <c r="AR62" s="17">
        <v>4</v>
      </c>
      <c r="AS62" s="17">
        <v>4</v>
      </c>
      <c r="AT62" s="17">
        <v>4</v>
      </c>
      <c r="AU62" s="17">
        <v>4</v>
      </c>
      <c r="AV62" s="66">
        <v>4</v>
      </c>
      <c r="AW62" s="66">
        <v>4</v>
      </c>
      <c r="AX62" s="17">
        <v>5</v>
      </c>
      <c r="AY62" s="17">
        <v>5</v>
      </c>
      <c r="AZ62" s="17">
        <v>5</v>
      </c>
      <c r="BA62" s="17">
        <v>5</v>
      </c>
      <c r="BB62" s="17">
        <v>5</v>
      </c>
      <c r="BC62" s="17">
        <v>5</v>
      </c>
      <c r="BD62" s="17">
        <v>5</v>
      </c>
      <c r="BE62" s="17">
        <v>5</v>
      </c>
      <c r="BF62" s="17">
        <v>5</v>
      </c>
      <c r="BG62" s="17">
        <v>5</v>
      </c>
      <c r="BH62" s="17">
        <v>5</v>
      </c>
      <c r="BI62" s="17">
        <v>6</v>
      </c>
      <c r="BJ62" s="17">
        <v>6</v>
      </c>
      <c r="BK62" s="17">
        <v>6</v>
      </c>
      <c r="BL62" s="17">
        <v>6</v>
      </c>
      <c r="BM62" s="17">
        <v>6</v>
      </c>
      <c r="BN62" s="17">
        <v>6</v>
      </c>
      <c r="BO62" s="17">
        <v>6</v>
      </c>
      <c r="BP62" s="17">
        <v>6</v>
      </c>
      <c r="BQ62" s="17">
        <v>6</v>
      </c>
      <c r="BR62" s="17">
        <v>6</v>
      </c>
      <c r="BS62" s="17">
        <v>6</v>
      </c>
      <c r="BT62" s="17">
        <v>6</v>
      </c>
      <c r="BU62" s="17">
        <v>7</v>
      </c>
      <c r="BV62" s="17">
        <v>7</v>
      </c>
      <c r="BW62" s="17">
        <v>7</v>
      </c>
      <c r="BX62" s="17">
        <v>7</v>
      </c>
      <c r="BY62" s="17">
        <v>7</v>
      </c>
      <c r="BZ62" s="17">
        <v>7</v>
      </c>
      <c r="CA62" s="17">
        <v>7</v>
      </c>
      <c r="CB62" s="17">
        <v>7</v>
      </c>
      <c r="CC62" s="17">
        <v>7</v>
      </c>
      <c r="CD62" s="66">
        <v>7</v>
      </c>
      <c r="CE62" s="66">
        <v>7</v>
      </c>
      <c r="CF62" s="66">
        <v>7</v>
      </c>
      <c r="CG62" s="17">
        <v>8</v>
      </c>
      <c r="CH62" s="17">
        <v>8</v>
      </c>
      <c r="CI62" s="17">
        <v>8</v>
      </c>
      <c r="CJ62" s="17">
        <v>8</v>
      </c>
      <c r="CK62" s="17">
        <v>8</v>
      </c>
      <c r="CL62" s="17">
        <v>8</v>
      </c>
      <c r="CM62" s="17">
        <v>8</v>
      </c>
      <c r="CN62" s="17">
        <v>8</v>
      </c>
      <c r="CO62" s="17">
        <v>8</v>
      </c>
      <c r="CP62" s="17">
        <v>8</v>
      </c>
      <c r="CQ62" s="17">
        <v>8</v>
      </c>
      <c r="CR62" s="17">
        <v>9</v>
      </c>
      <c r="CS62" s="17">
        <v>9</v>
      </c>
      <c r="CT62" s="17">
        <v>9</v>
      </c>
      <c r="CU62" s="17">
        <v>9</v>
      </c>
      <c r="CV62" s="17">
        <v>9</v>
      </c>
      <c r="CW62" s="17">
        <v>9</v>
      </c>
      <c r="CX62" s="17">
        <v>9</v>
      </c>
      <c r="CY62" s="17">
        <v>9</v>
      </c>
      <c r="CZ62" s="17">
        <v>9</v>
      </c>
      <c r="DA62" s="17">
        <v>9</v>
      </c>
      <c r="DB62" s="17">
        <v>10</v>
      </c>
      <c r="DC62" s="17">
        <v>10</v>
      </c>
      <c r="DD62" s="17">
        <v>10</v>
      </c>
      <c r="DE62" s="17">
        <v>10</v>
      </c>
      <c r="DF62" s="17">
        <v>10</v>
      </c>
      <c r="DG62" s="17">
        <v>10</v>
      </c>
      <c r="DH62" s="17">
        <v>10</v>
      </c>
      <c r="DI62" s="17">
        <v>10</v>
      </c>
      <c r="DJ62" s="17">
        <v>10</v>
      </c>
      <c r="DK62" s="17">
        <v>10</v>
      </c>
      <c r="DL62" s="17">
        <v>10</v>
      </c>
      <c r="DM62" s="17">
        <v>11</v>
      </c>
      <c r="DN62" s="17">
        <v>11</v>
      </c>
      <c r="DO62" s="17">
        <v>11</v>
      </c>
      <c r="DP62" s="17">
        <v>11</v>
      </c>
      <c r="DQ62" s="17">
        <v>11</v>
      </c>
      <c r="DR62" s="17">
        <v>11</v>
      </c>
      <c r="DS62" s="17">
        <v>11</v>
      </c>
      <c r="DT62" s="17">
        <v>11</v>
      </c>
      <c r="DU62" s="17">
        <v>11</v>
      </c>
      <c r="DV62" s="17">
        <v>11</v>
      </c>
      <c r="DW62" s="17">
        <v>11</v>
      </c>
      <c r="DX62" s="17">
        <v>11</v>
      </c>
      <c r="DY62" s="66">
        <v>12</v>
      </c>
      <c r="DZ62" s="17">
        <v>12</v>
      </c>
      <c r="EA62" s="17">
        <v>12</v>
      </c>
      <c r="EB62" s="17">
        <v>12</v>
      </c>
      <c r="EC62" s="17">
        <v>12</v>
      </c>
      <c r="ED62" s="17">
        <v>12</v>
      </c>
      <c r="EE62" s="17">
        <v>12</v>
      </c>
      <c r="EF62" s="17">
        <v>12</v>
      </c>
      <c r="EG62" s="17">
        <v>12</v>
      </c>
      <c r="EH62" s="17">
        <v>12</v>
      </c>
      <c r="EI62" s="17">
        <v>12</v>
      </c>
    </row>
    <row r="63" spans="1:139"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6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</row>
    <row r="64" spans="1:139"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6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</row>
    <row r="65" spans="7:106"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6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</row>
    <row r="66" spans="7:106"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6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</row>
    <row r="67" spans="7:106"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6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</row>
    <row r="68" spans="7:106"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6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</row>
    <row r="69" spans="7:106"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6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</row>
    <row r="70" spans="7:106"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6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</row>
    <row r="71" spans="7:106"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6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</row>
    <row r="72" spans="7:106"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6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</row>
    <row r="73" spans="7:106"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6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</row>
    <row r="74" spans="7:106"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6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</row>
    <row r="75" spans="7:106"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6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</row>
    <row r="76" spans="7:106"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6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</row>
    <row r="77" spans="7:106"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6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</row>
    <row r="78" spans="7:106"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6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</row>
    <row r="79" spans="7:106"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6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</row>
    <row r="80" spans="7:106"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6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</row>
    <row r="81" spans="7:106"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6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</row>
    <row r="82" spans="7:106"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6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</row>
    <row r="83" spans="7:106"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6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</row>
    <row r="84" spans="7:106"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6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</row>
    <row r="85" spans="7:106"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6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</row>
    <row r="86" spans="7:106"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6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</row>
    <row r="87" spans="7:106"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6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</row>
    <row r="88" spans="7:106"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6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</row>
    <row r="89" spans="7:106"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6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</row>
    <row r="90" spans="7:106"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6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</row>
    <row r="91" spans="7:106"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6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</row>
    <row r="92" spans="7:106"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6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</row>
    <row r="93" spans="7:106"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6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</row>
    <row r="94" spans="7:106"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6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</row>
    <row r="95" spans="7:106"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6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</row>
    <row r="96" spans="7:106"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6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</row>
    <row r="97" spans="7:106"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6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</row>
    <row r="98" spans="7:106"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6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</row>
    <row r="99" spans="7:106"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6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</row>
    <row r="100" spans="7:106"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6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</row>
    <row r="101" spans="7:106"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6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</row>
    <row r="102" spans="7:106"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6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</row>
    <row r="103" spans="7:106"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6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</row>
    <row r="104" spans="7:106"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6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</row>
    <row r="105" spans="7:106"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6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</row>
    <row r="106" spans="7:106"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6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</row>
    <row r="107" spans="7:106"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6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</row>
    <row r="108" spans="7:106"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6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</row>
    <row r="109" spans="7:106"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6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</row>
    <row r="110" spans="7:106"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6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</row>
    <row r="111" spans="7:106"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6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</row>
    <row r="112" spans="7:106"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6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</row>
    <row r="113" spans="7:106"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6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</row>
    <row r="114" spans="7:106"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6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</row>
    <row r="115" spans="7:106"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6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</row>
    <row r="116" spans="7:106"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6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</row>
    <row r="117" spans="7:106"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6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</row>
    <row r="118" spans="7:106"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6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</row>
    <row r="119" spans="7:106"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6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</row>
    <row r="120" spans="7:106"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6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</row>
    <row r="121" spans="7:106"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6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</row>
    <row r="122" spans="7:106"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6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</row>
    <row r="123" spans="7:106"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6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</row>
    <row r="124" spans="7:106"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6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</row>
    <row r="125" spans="7:106"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6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</row>
    <row r="126" spans="7:106"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6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</row>
    <row r="127" spans="7:106"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6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</row>
    <row r="128" spans="7:106"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6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</row>
    <row r="129" spans="7:106"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6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</row>
    <row r="130" spans="7:106"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6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</row>
    <row r="131" spans="7:106"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6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</row>
    <row r="132" spans="7:106"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6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</row>
    <row r="133" spans="7:106"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6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</row>
    <row r="134" spans="7:106"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6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</row>
    <row r="135" spans="7:106"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6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</row>
    <row r="136" spans="7:106"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6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</row>
    <row r="137" spans="7:106"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6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</row>
    <row r="138" spans="7:106"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6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</row>
    <row r="139" spans="7:106"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6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</row>
    <row r="140" spans="7:106"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6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</row>
    <row r="141" spans="7:106"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6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</row>
    <row r="142" spans="7:106"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6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</row>
    <row r="143" spans="7:106"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6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</row>
    <row r="144" spans="7:106"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6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</row>
    <row r="145" spans="7:106"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6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</row>
    <row r="146" spans="7:106"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6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</row>
    <row r="147" spans="7:106"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6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</row>
    <row r="148" spans="7:106"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6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</row>
    <row r="149" spans="7:106"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6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</row>
    <row r="150" spans="7:106"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6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</row>
    <row r="151" spans="7:106"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6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</row>
    <row r="152" spans="7:106"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6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</row>
    <row r="153" spans="7:106"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6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</row>
    <row r="154" spans="7:106"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6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</row>
    <row r="155" spans="7:106"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6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</row>
    <row r="156" spans="7:106"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6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</row>
    <row r="157" spans="7:106"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6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</row>
    <row r="158" spans="7:106"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6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</row>
    <row r="159" spans="7:106"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6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</row>
    <row r="160" spans="7:106"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6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</row>
    <row r="161" spans="7:106"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6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</row>
    <row r="162" spans="7:106"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6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</row>
    <row r="163" spans="7:106"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6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</row>
    <row r="164" spans="7:106"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6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</row>
    <row r="165" spans="7:106"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6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</row>
    <row r="166" spans="7:106"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6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</row>
    <row r="167" spans="7:106"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6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</row>
    <row r="168" spans="7:106"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6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</row>
    <row r="169" spans="7:106"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6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</row>
    <row r="170" spans="7:106"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6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</row>
    <row r="171" spans="7:106"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6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</row>
    <row r="172" spans="7:106"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6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</row>
    <row r="173" spans="7:106"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6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</row>
    <row r="174" spans="7:106"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6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</row>
    <row r="175" spans="7:106"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6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</row>
    <row r="176" spans="7:106"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6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</row>
    <row r="177" spans="7:106"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6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</row>
    <row r="178" spans="7:106"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6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</row>
    <row r="179" spans="7:106"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6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</row>
    <row r="180" spans="7:106"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6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</row>
    <row r="181" spans="7:106"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6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</row>
    <row r="182" spans="7:106"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6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</row>
    <row r="183" spans="7:106"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6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</row>
    <row r="184" spans="7:106"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6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</row>
    <row r="185" spans="7:106"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6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</row>
    <row r="186" spans="7:106"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6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</row>
    <row r="187" spans="7:106"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6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</row>
    <row r="188" spans="7:106"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6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</row>
    <row r="189" spans="7:106"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6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</row>
    <row r="190" spans="7:106"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6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</row>
    <row r="191" spans="7:106"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6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</row>
    <row r="192" spans="7:106"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6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</row>
    <row r="193" spans="7:106"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6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</row>
    <row r="194" spans="7:106"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6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</row>
    <row r="195" spans="7:106"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6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</row>
    <row r="196" spans="7:106"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6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</row>
    <row r="197" spans="7:106"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6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</row>
    <row r="198" spans="7:106"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6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</row>
    <row r="199" spans="7:106"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6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</row>
    <row r="200" spans="7:106"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6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</row>
    <row r="201" spans="7:106"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6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</row>
    <row r="202" spans="7:106"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6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</row>
    <row r="203" spans="7:106"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6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</row>
    <row r="204" spans="7:106"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6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</row>
    <row r="205" spans="7:106"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6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</row>
    <row r="206" spans="7:106"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6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</row>
    <row r="207" spans="7:106"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6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</row>
    <row r="208" spans="7:106"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6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</row>
    <row r="209" spans="7:106"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6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</row>
    <row r="210" spans="7:106"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6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</row>
    <row r="211" spans="7:106"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6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</row>
    <row r="212" spans="7:106"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6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</row>
    <row r="213" spans="7:106"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6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</row>
    <row r="214" spans="7:106"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6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</row>
    <row r="215" spans="7:106"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6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</row>
    <row r="216" spans="7:106"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6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</row>
    <row r="217" spans="7:106"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6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</row>
    <row r="218" spans="7:106"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6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</row>
    <row r="219" spans="7:106"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6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</row>
    <row r="220" spans="7:106"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6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</row>
    <row r="221" spans="7:106"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6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</row>
    <row r="222" spans="7:106"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6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</row>
    <row r="223" spans="7:106"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6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</row>
    <row r="224" spans="7:106"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6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</row>
    <row r="225" spans="7:106"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6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</row>
    <row r="226" spans="7:106"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6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</row>
    <row r="227" spans="7:106"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6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</row>
    <row r="228" spans="7:106"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6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</row>
    <row r="229" spans="7:106"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6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</row>
    <row r="230" spans="7:106"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6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</row>
    <row r="231" spans="7:106"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6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</row>
    <row r="232" spans="7:106"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6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</row>
    <row r="233" spans="7:106"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6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</row>
    <row r="234" spans="7:106"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6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</row>
    <row r="235" spans="7:106"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6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</row>
    <row r="236" spans="7:106"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6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</row>
    <row r="237" spans="7:106"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6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</row>
    <row r="238" spans="7:106"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6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</row>
    <row r="239" spans="7:106"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6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</row>
    <row r="240" spans="7:106"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6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</row>
    <row r="241" spans="7:106"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6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</row>
    <row r="242" spans="7:106"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6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</row>
    <row r="243" spans="7:106"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6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</row>
    <row r="244" spans="7:106"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6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</row>
    <row r="245" spans="7:106"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6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</row>
    <row r="246" spans="7:106"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6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</row>
    <row r="247" spans="7:106"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6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</row>
    <row r="248" spans="7:106"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6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</row>
    <row r="249" spans="7:106"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6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</row>
    <row r="250" spans="7:106"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6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</row>
    <row r="251" spans="7:106"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6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</row>
    <row r="252" spans="7:106"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6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</row>
    <row r="253" spans="7:106"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6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</row>
  </sheetData>
  <sortState ref="A2:EH55">
    <sortCondition ref="C2"/>
  </sortState>
  <dataConsolidate/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39"/>
  <sheetViews>
    <sheetView rightToLeft="1" workbookViewId="0">
      <selection sqref="A1:XFD1048576"/>
    </sheetView>
  </sheetViews>
  <sheetFormatPr defaultRowHeight="15"/>
  <cols>
    <col min="1" max="1" width="27.42578125" style="74" customWidth="1"/>
    <col min="2" max="2" width="3.5703125" bestFit="1" customWidth="1"/>
    <col min="3" max="28" width="4.42578125" bestFit="1" customWidth="1"/>
    <col min="29" max="29" width="5" bestFit="1" customWidth="1"/>
    <col min="30" max="59" width="4.42578125" bestFit="1" customWidth="1"/>
    <col min="60" max="61" width="5.42578125" bestFit="1" customWidth="1"/>
    <col min="62" max="62" width="4.42578125" bestFit="1" customWidth="1"/>
    <col min="63" max="63" width="3.140625" bestFit="1" customWidth="1"/>
  </cols>
  <sheetData>
    <row r="1" spans="1:63" s="70" customFormat="1" ht="56.25">
      <c r="A1" s="73" t="s">
        <v>165</v>
      </c>
      <c r="C1" s="70" t="s">
        <v>183</v>
      </c>
      <c r="D1" s="70" t="s">
        <v>183</v>
      </c>
      <c r="E1" s="70" t="s">
        <v>183</v>
      </c>
      <c r="F1" s="70" t="s">
        <v>183</v>
      </c>
      <c r="G1" s="70" t="s">
        <v>183</v>
      </c>
      <c r="H1" s="70" t="s">
        <v>183</v>
      </c>
      <c r="I1" s="70" t="s">
        <v>191</v>
      </c>
      <c r="J1" s="70" t="s">
        <v>191</v>
      </c>
      <c r="K1" s="70" t="s">
        <v>191</v>
      </c>
      <c r="L1" s="70" t="s">
        <v>191</v>
      </c>
      <c r="M1" s="70" t="s">
        <v>191</v>
      </c>
      <c r="N1" s="70" t="s">
        <v>189</v>
      </c>
      <c r="O1" s="70" t="s">
        <v>189</v>
      </c>
      <c r="P1" s="70" t="s">
        <v>189</v>
      </c>
      <c r="Q1" s="70" t="s">
        <v>189</v>
      </c>
      <c r="R1" s="70" t="s">
        <v>189</v>
      </c>
      <c r="S1" s="70" t="s">
        <v>189</v>
      </c>
      <c r="T1" s="69">
        <v>42038</v>
      </c>
      <c r="U1" s="69">
        <v>42038</v>
      </c>
      <c r="V1" s="69">
        <v>42038</v>
      </c>
      <c r="W1" s="69">
        <v>42038</v>
      </c>
      <c r="X1" s="69">
        <v>42038</v>
      </c>
      <c r="Y1" s="69">
        <v>42038</v>
      </c>
      <c r="Z1" s="69" t="s">
        <v>196</v>
      </c>
      <c r="AA1" s="69" t="s">
        <v>196</v>
      </c>
      <c r="AB1" s="69" t="s">
        <v>196</v>
      </c>
      <c r="AC1" s="71" t="s">
        <v>196</v>
      </c>
      <c r="AD1" s="69" t="s">
        <v>196</v>
      </c>
      <c r="AE1" s="69" t="s">
        <v>196</v>
      </c>
      <c r="AF1" s="69" t="s">
        <v>198</v>
      </c>
      <c r="AG1" s="69" t="s">
        <v>198</v>
      </c>
      <c r="AH1" s="69" t="s">
        <v>198</v>
      </c>
      <c r="AI1" s="69" t="s">
        <v>198</v>
      </c>
      <c r="AJ1" s="69" t="s">
        <v>198</v>
      </c>
      <c r="AK1" s="69">
        <v>42159</v>
      </c>
      <c r="AL1" s="69">
        <v>42159</v>
      </c>
      <c r="AM1" s="69">
        <v>42159</v>
      </c>
      <c r="AN1" s="69">
        <v>42159</v>
      </c>
      <c r="AO1" s="69">
        <v>42159</v>
      </c>
      <c r="AP1" s="69">
        <v>42159</v>
      </c>
      <c r="AQ1" s="70" t="s">
        <v>194</v>
      </c>
      <c r="AR1" s="70" t="s">
        <v>194</v>
      </c>
      <c r="AS1" s="70" t="s">
        <v>194</v>
      </c>
      <c r="AT1" s="70" t="s">
        <v>194</v>
      </c>
      <c r="AU1" s="70" t="s">
        <v>194</v>
      </c>
      <c r="AV1" s="70" t="s">
        <v>195</v>
      </c>
      <c r="AW1" s="70" t="s">
        <v>195</v>
      </c>
      <c r="AX1" s="70" t="s">
        <v>195</v>
      </c>
      <c r="AY1" s="70" t="s">
        <v>195</v>
      </c>
      <c r="AZ1" s="70" t="s">
        <v>195</v>
      </c>
      <c r="BA1" s="70" t="s">
        <v>195</v>
      </c>
      <c r="BB1" s="70" t="s">
        <v>197</v>
      </c>
      <c r="BC1" s="70" t="s">
        <v>197</v>
      </c>
      <c r="BD1" s="70" t="s">
        <v>197</v>
      </c>
      <c r="BE1" s="70" t="s">
        <v>197</v>
      </c>
      <c r="BF1" s="70" t="s">
        <v>197</v>
      </c>
      <c r="BG1" s="69">
        <v>42128</v>
      </c>
      <c r="BH1" s="69">
        <v>42128</v>
      </c>
    </row>
    <row r="2" spans="1:63" ht="18.75">
      <c r="A2" s="73" t="s">
        <v>166</v>
      </c>
      <c r="C2">
        <v>16</v>
      </c>
      <c r="D2">
        <v>16</v>
      </c>
      <c r="E2">
        <v>16</v>
      </c>
      <c r="F2">
        <v>16</v>
      </c>
      <c r="G2">
        <v>16</v>
      </c>
      <c r="H2">
        <v>16</v>
      </c>
      <c r="I2">
        <v>23</v>
      </c>
      <c r="J2">
        <v>23</v>
      </c>
      <c r="K2">
        <v>23</v>
      </c>
      <c r="L2">
        <v>23</v>
      </c>
      <c r="M2">
        <v>23</v>
      </c>
      <c r="N2">
        <v>16</v>
      </c>
      <c r="O2">
        <v>16</v>
      </c>
      <c r="P2">
        <v>16</v>
      </c>
      <c r="Q2">
        <v>16</v>
      </c>
      <c r="R2">
        <v>16</v>
      </c>
      <c r="S2">
        <v>16</v>
      </c>
      <c r="T2">
        <v>2</v>
      </c>
      <c r="U2">
        <v>2</v>
      </c>
      <c r="V2">
        <v>2</v>
      </c>
      <c r="W2">
        <v>2</v>
      </c>
      <c r="X2">
        <v>2</v>
      </c>
      <c r="Y2">
        <v>2</v>
      </c>
      <c r="Z2">
        <v>23</v>
      </c>
      <c r="AA2">
        <v>23</v>
      </c>
      <c r="AB2">
        <v>23</v>
      </c>
      <c r="AC2" s="20">
        <v>23</v>
      </c>
      <c r="AD2">
        <v>23</v>
      </c>
      <c r="AE2">
        <v>23</v>
      </c>
      <c r="AF2">
        <v>30</v>
      </c>
      <c r="AG2">
        <v>30</v>
      </c>
      <c r="AH2">
        <v>30</v>
      </c>
      <c r="AI2">
        <v>30</v>
      </c>
      <c r="AJ2">
        <v>30</v>
      </c>
      <c r="AK2">
        <v>6</v>
      </c>
      <c r="AL2">
        <v>6</v>
      </c>
      <c r="AM2">
        <v>6</v>
      </c>
      <c r="AN2">
        <v>6</v>
      </c>
      <c r="AO2">
        <v>6</v>
      </c>
      <c r="AP2">
        <v>6</v>
      </c>
      <c r="AQ2">
        <v>13</v>
      </c>
      <c r="AR2">
        <v>13</v>
      </c>
      <c r="AS2">
        <v>13</v>
      </c>
      <c r="AT2">
        <v>13</v>
      </c>
      <c r="AU2">
        <v>13</v>
      </c>
      <c r="AV2">
        <v>20</v>
      </c>
      <c r="AW2">
        <v>20</v>
      </c>
      <c r="AX2">
        <v>20</v>
      </c>
      <c r="AY2">
        <v>20</v>
      </c>
      <c r="AZ2">
        <v>20</v>
      </c>
      <c r="BA2">
        <v>20</v>
      </c>
      <c r="BB2">
        <v>27</v>
      </c>
      <c r="BC2">
        <v>27</v>
      </c>
      <c r="BD2">
        <v>27</v>
      </c>
      <c r="BE2">
        <v>27</v>
      </c>
      <c r="BF2">
        <v>27</v>
      </c>
      <c r="BG2">
        <v>4</v>
      </c>
      <c r="BH2">
        <v>4</v>
      </c>
    </row>
    <row r="3" spans="1:63" ht="18.75">
      <c r="A3" s="73" t="s">
        <v>167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3</v>
      </c>
      <c r="O3">
        <v>3</v>
      </c>
      <c r="P3">
        <v>3</v>
      </c>
      <c r="Q3">
        <v>3</v>
      </c>
      <c r="R3">
        <v>3</v>
      </c>
      <c r="S3">
        <v>3</v>
      </c>
      <c r="T3">
        <v>3</v>
      </c>
      <c r="U3">
        <v>3</v>
      </c>
      <c r="V3">
        <v>3</v>
      </c>
      <c r="W3">
        <v>3</v>
      </c>
      <c r="X3">
        <v>3</v>
      </c>
      <c r="Y3">
        <v>3</v>
      </c>
      <c r="Z3">
        <v>3</v>
      </c>
      <c r="AA3">
        <v>3</v>
      </c>
      <c r="AB3">
        <v>3</v>
      </c>
      <c r="AC3" s="20">
        <v>3</v>
      </c>
      <c r="AD3">
        <v>3</v>
      </c>
      <c r="AE3">
        <v>3</v>
      </c>
      <c r="AF3">
        <v>3</v>
      </c>
      <c r="AG3">
        <v>3</v>
      </c>
      <c r="AH3">
        <v>3</v>
      </c>
      <c r="AI3">
        <v>3</v>
      </c>
      <c r="AJ3">
        <v>3</v>
      </c>
      <c r="AK3">
        <v>4</v>
      </c>
      <c r="AL3">
        <v>4</v>
      </c>
      <c r="AM3">
        <v>4</v>
      </c>
      <c r="AN3">
        <v>4</v>
      </c>
      <c r="AO3">
        <v>4</v>
      </c>
      <c r="AP3">
        <v>4</v>
      </c>
      <c r="AQ3">
        <v>4</v>
      </c>
      <c r="AR3">
        <v>4</v>
      </c>
      <c r="AS3">
        <v>4</v>
      </c>
      <c r="AT3">
        <v>4</v>
      </c>
      <c r="AU3">
        <v>4</v>
      </c>
      <c r="AV3">
        <v>4</v>
      </c>
      <c r="AW3">
        <v>4</v>
      </c>
      <c r="AX3">
        <v>4</v>
      </c>
      <c r="AY3">
        <v>4</v>
      </c>
      <c r="AZ3">
        <v>4</v>
      </c>
      <c r="BA3">
        <v>4</v>
      </c>
      <c r="BB3">
        <v>4</v>
      </c>
      <c r="BC3">
        <v>4</v>
      </c>
      <c r="BD3">
        <v>4</v>
      </c>
      <c r="BE3">
        <v>4</v>
      </c>
      <c r="BF3">
        <v>4</v>
      </c>
      <c r="BG3">
        <v>5</v>
      </c>
      <c r="BH3">
        <v>5</v>
      </c>
    </row>
    <row r="4" spans="1:63" s="77" customFormat="1" ht="96.75">
      <c r="A4" s="75" t="s">
        <v>168</v>
      </c>
      <c r="C4" s="54" t="s">
        <v>173</v>
      </c>
      <c r="D4" s="54" t="s">
        <v>174</v>
      </c>
      <c r="E4" s="54" t="s">
        <v>172</v>
      </c>
      <c r="F4" s="54" t="s">
        <v>170</v>
      </c>
      <c r="G4" s="54" t="s">
        <v>186</v>
      </c>
      <c r="H4" s="54" t="s">
        <v>171</v>
      </c>
      <c r="I4" s="54" t="s">
        <v>171</v>
      </c>
      <c r="J4" s="54" t="s">
        <v>173</v>
      </c>
      <c r="K4" s="54" t="s">
        <v>170</v>
      </c>
      <c r="L4" s="54" t="s">
        <v>174</v>
      </c>
      <c r="M4" s="54" t="s">
        <v>186</v>
      </c>
      <c r="N4" s="54" t="s">
        <v>173</v>
      </c>
      <c r="O4" s="54" t="s">
        <v>170</v>
      </c>
      <c r="P4" s="54" t="s">
        <v>172</v>
      </c>
      <c r="Q4" s="54" t="s">
        <v>174</v>
      </c>
      <c r="R4" s="54" t="s">
        <v>186</v>
      </c>
      <c r="S4" s="54" t="s">
        <v>171</v>
      </c>
      <c r="T4" s="54" t="s">
        <v>171</v>
      </c>
      <c r="U4" s="54" t="s">
        <v>172</v>
      </c>
      <c r="V4" s="54" t="s">
        <v>173</v>
      </c>
      <c r="W4" s="54" t="s">
        <v>170</v>
      </c>
      <c r="X4" s="54" t="s">
        <v>186</v>
      </c>
      <c r="Y4" s="54" t="s">
        <v>174</v>
      </c>
      <c r="Z4" s="54" t="s">
        <v>170</v>
      </c>
      <c r="AA4" s="54" t="s">
        <v>173</v>
      </c>
      <c r="AB4" s="54" t="s">
        <v>171</v>
      </c>
      <c r="AC4" s="76" t="s">
        <v>172</v>
      </c>
      <c r="AD4" s="54" t="s">
        <v>186</v>
      </c>
      <c r="AE4" s="54" t="s">
        <v>174</v>
      </c>
      <c r="AF4" s="54" t="s">
        <v>172</v>
      </c>
      <c r="AG4" s="54" t="s">
        <v>174</v>
      </c>
      <c r="AH4" s="54" t="s">
        <v>170</v>
      </c>
      <c r="AI4" s="54" t="s">
        <v>171</v>
      </c>
      <c r="AJ4" s="54" t="s">
        <v>186</v>
      </c>
      <c r="AK4" s="54" t="s">
        <v>173</v>
      </c>
      <c r="AL4" s="54" t="s">
        <v>174</v>
      </c>
      <c r="AM4" s="54" t="s">
        <v>172</v>
      </c>
      <c r="AN4" s="54" t="s">
        <v>170</v>
      </c>
      <c r="AO4" s="54" t="s">
        <v>186</v>
      </c>
      <c r="AP4" s="54" t="s">
        <v>171</v>
      </c>
      <c r="AQ4" s="54" t="s">
        <v>173</v>
      </c>
      <c r="AR4" s="54" t="s">
        <v>170</v>
      </c>
      <c r="AS4" s="54" t="s">
        <v>186</v>
      </c>
      <c r="AT4" s="54" t="s">
        <v>171</v>
      </c>
      <c r="AU4" s="54" t="s">
        <v>174</v>
      </c>
      <c r="AV4" s="54" t="s">
        <v>170</v>
      </c>
      <c r="AW4" s="54" t="s">
        <v>186</v>
      </c>
      <c r="AX4" s="54" t="s">
        <v>174</v>
      </c>
      <c r="AY4" s="54" t="s">
        <v>186</v>
      </c>
      <c r="AZ4" s="54" t="s">
        <v>173</v>
      </c>
      <c r="BA4" s="54" t="s">
        <v>171</v>
      </c>
      <c r="BB4" s="54" t="s">
        <v>171</v>
      </c>
      <c r="BC4" s="54" t="s">
        <v>186</v>
      </c>
      <c r="BD4" s="54" t="s">
        <v>170</v>
      </c>
      <c r="BE4" s="54" t="s">
        <v>186</v>
      </c>
      <c r="BF4" s="54" t="s">
        <v>173</v>
      </c>
      <c r="BG4" s="54" t="s">
        <v>174</v>
      </c>
      <c r="BH4" s="54" t="s">
        <v>174</v>
      </c>
    </row>
    <row r="5" spans="1:63" s="77" customFormat="1" ht="69.75">
      <c r="A5" s="75" t="s">
        <v>169</v>
      </c>
      <c r="B5" s="54" t="s">
        <v>203</v>
      </c>
      <c r="C5" s="54" t="s">
        <v>184</v>
      </c>
      <c r="D5" s="54" t="s">
        <v>190</v>
      </c>
      <c r="E5" s="54" t="s">
        <v>175</v>
      </c>
      <c r="F5" s="54" t="s">
        <v>185</v>
      </c>
      <c r="G5" s="54" t="s">
        <v>187</v>
      </c>
      <c r="H5" s="54" t="s">
        <v>188</v>
      </c>
      <c r="I5" s="54" t="s">
        <v>188</v>
      </c>
      <c r="J5" s="54" t="s">
        <v>184</v>
      </c>
      <c r="K5" s="54" t="s">
        <v>185</v>
      </c>
      <c r="L5" s="54" t="s">
        <v>190</v>
      </c>
      <c r="M5" s="54" t="s">
        <v>187</v>
      </c>
      <c r="N5" s="54" t="s">
        <v>184</v>
      </c>
      <c r="O5" s="54" t="s">
        <v>185</v>
      </c>
      <c r="P5" s="54" t="s">
        <v>175</v>
      </c>
      <c r="Q5" s="54" t="s">
        <v>190</v>
      </c>
      <c r="R5" s="54" t="s">
        <v>187</v>
      </c>
      <c r="S5" s="54" t="s">
        <v>188</v>
      </c>
      <c r="T5" s="54" t="s">
        <v>188</v>
      </c>
      <c r="U5" s="54" t="s">
        <v>175</v>
      </c>
      <c r="V5" s="54" t="s">
        <v>184</v>
      </c>
      <c r="W5" s="54" t="s">
        <v>193</v>
      </c>
      <c r="X5" s="54" t="s">
        <v>187</v>
      </c>
      <c r="Y5" s="54" t="s">
        <v>190</v>
      </c>
      <c r="Z5" s="54" t="s">
        <v>193</v>
      </c>
      <c r="AA5" s="54" t="s">
        <v>184</v>
      </c>
      <c r="AB5" s="54" t="s">
        <v>188</v>
      </c>
      <c r="AC5" s="76" t="s">
        <v>175</v>
      </c>
      <c r="AD5" s="54" t="s">
        <v>187</v>
      </c>
      <c r="AE5" s="54" t="s">
        <v>190</v>
      </c>
      <c r="AF5" s="54" t="s">
        <v>175</v>
      </c>
      <c r="AG5" s="54" t="s">
        <v>190</v>
      </c>
      <c r="AH5" s="54" t="s">
        <v>188</v>
      </c>
      <c r="AI5" s="54" t="s">
        <v>188</v>
      </c>
      <c r="AJ5" s="54" t="s">
        <v>187</v>
      </c>
      <c r="AK5" s="54" t="s">
        <v>184</v>
      </c>
      <c r="AL5" s="54" t="s">
        <v>190</v>
      </c>
      <c r="AM5" s="54" t="s">
        <v>175</v>
      </c>
      <c r="AN5" s="54" t="s">
        <v>185</v>
      </c>
      <c r="AO5" s="54" t="s">
        <v>187</v>
      </c>
      <c r="AP5" s="54" t="s">
        <v>188</v>
      </c>
      <c r="AQ5" s="54" t="s">
        <v>184</v>
      </c>
      <c r="AR5" s="54" t="s">
        <v>193</v>
      </c>
      <c r="AS5" s="54" t="s">
        <v>187</v>
      </c>
      <c r="AT5" s="54" t="s">
        <v>188</v>
      </c>
      <c r="AU5" s="54" t="s">
        <v>190</v>
      </c>
      <c r="AV5" s="54" t="s">
        <v>185</v>
      </c>
      <c r="AW5" s="54" t="s">
        <v>175</v>
      </c>
      <c r="AX5" s="54" t="s">
        <v>190</v>
      </c>
      <c r="AY5" s="54" t="s">
        <v>187</v>
      </c>
      <c r="AZ5" s="54" t="s">
        <v>184</v>
      </c>
      <c r="BA5" s="54" t="s">
        <v>188</v>
      </c>
      <c r="BB5" s="54" t="s">
        <v>188</v>
      </c>
      <c r="BC5" s="54" t="s">
        <v>175</v>
      </c>
      <c r="BD5" s="54" t="s">
        <v>193</v>
      </c>
      <c r="BE5" s="54" t="s">
        <v>187</v>
      </c>
      <c r="BF5" s="54" t="s">
        <v>184</v>
      </c>
      <c r="BG5" s="54" t="s">
        <v>190</v>
      </c>
      <c r="BH5" s="54" t="s">
        <v>190</v>
      </c>
      <c r="BI5" s="78" t="s">
        <v>200</v>
      </c>
      <c r="BJ5" s="78" t="s">
        <v>201</v>
      </c>
      <c r="BK5" s="78" t="s">
        <v>202</v>
      </c>
    </row>
    <row r="6" spans="1:63" ht="19.5" thickBot="1">
      <c r="A6" s="15" t="s">
        <v>0</v>
      </c>
      <c r="B6" s="17">
        <v>1</v>
      </c>
      <c r="C6" s="65"/>
      <c r="D6" s="65"/>
      <c r="E6" s="65"/>
      <c r="F6" s="65">
        <v>7</v>
      </c>
      <c r="G6" s="65"/>
      <c r="H6" s="65"/>
      <c r="I6" s="65">
        <v>6</v>
      </c>
      <c r="J6" s="65"/>
      <c r="K6" s="65"/>
      <c r="L6" s="65"/>
      <c r="M6" s="65"/>
      <c r="N6" s="65"/>
      <c r="O6" s="65"/>
      <c r="P6" s="65">
        <v>4</v>
      </c>
      <c r="Q6" s="65"/>
      <c r="R6" s="65"/>
      <c r="S6" s="65"/>
      <c r="T6" s="65"/>
      <c r="U6" s="65"/>
      <c r="V6" s="65">
        <v>6.7</v>
      </c>
      <c r="W6" s="65"/>
      <c r="X6" s="65"/>
      <c r="Y6" s="65"/>
      <c r="Z6" s="65"/>
      <c r="AA6" s="65"/>
      <c r="AB6" s="65"/>
      <c r="AC6" s="79"/>
      <c r="AD6" s="65"/>
      <c r="AE6" s="65">
        <v>5</v>
      </c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>
        <f>SUM(C6:BH6)</f>
        <v>28.7</v>
      </c>
      <c r="BJ6" s="65">
        <v>5</v>
      </c>
      <c r="BK6">
        <f>BI6/BJ6</f>
        <v>5.74</v>
      </c>
    </row>
    <row r="7" spans="1:63" ht="19.5" thickBot="1">
      <c r="A7" s="5" t="s">
        <v>1</v>
      </c>
      <c r="B7" s="17">
        <v>1</v>
      </c>
      <c r="C7" s="65"/>
      <c r="D7" s="65"/>
      <c r="E7" s="65"/>
      <c r="F7" s="65">
        <v>7</v>
      </c>
      <c r="G7" s="65"/>
      <c r="H7" s="65"/>
      <c r="I7" s="65">
        <v>6.5</v>
      </c>
      <c r="J7" s="65"/>
      <c r="K7" s="65"/>
      <c r="L7" s="65"/>
      <c r="M7" s="65"/>
      <c r="N7" s="65"/>
      <c r="O7" s="65"/>
      <c r="P7" s="65">
        <v>4</v>
      </c>
      <c r="Q7" s="65"/>
      <c r="R7" s="65"/>
      <c r="S7" s="65"/>
      <c r="T7" s="65"/>
      <c r="U7" s="65"/>
      <c r="V7" s="65">
        <v>0</v>
      </c>
      <c r="W7" s="65"/>
      <c r="X7" s="65"/>
      <c r="Y7" s="65"/>
      <c r="Z7" s="65"/>
      <c r="AA7" s="65"/>
      <c r="AB7" s="65"/>
      <c r="AC7" s="79"/>
      <c r="AD7" s="65"/>
      <c r="AE7" s="65">
        <v>3</v>
      </c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>
        <f t="shared" ref="BI7:BI70" si="0">SUM(C7:BH7)</f>
        <v>20.5</v>
      </c>
      <c r="BJ7" s="65">
        <v>5</v>
      </c>
      <c r="BK7">
        <f t="shared" ref="BK7:BK70" si="1">BI7/BJ7</f>
        <v>4.0999999999999996</v>
      </c>
    </row>
    <row r="8" spans="1:63" ht="19.5" thickBot="1">
      <c r="A8" s="5" t="s">
        <v>2</v>
      </c>
      <c r="B8" s="17">
        <v>1</v>
      </c>
      <c r="C8" s="65"/>
      <c r="D8" s="65"/>
      <c r="E8" s="65"/>
      <c r="F8" s="65">
        <v>4</v>
      </c>
      <c r="G8" s="65"/>
      <c r="H8" s="65"/>
      <c r="I8" s="65">
        <v>5.5</v>
      </c>
      <c r="J8" s="65"/>
      <c r="K8" s="65"/>
      <c r="L8" s="65"/>
      <c r="M8" s="65"/>
      <c r="N8" s="65"/>
      <c r="O8" s="65"/>
      <c r="P8" s="65">
        <v>7</v>
      </c>
      <c r="Q8" s="65"/>
      <c r="R8" s="65"/>
      <c r="S8" s="65"/>
      <c r="T8" s="65"/>
      <c r="U8" s="65"/>
      <c r="V8" s="65">
        <v>6.2</v>
      </c>
      <c r="W8" s="65"/>
      <c r="X8" s="65"/>
      <c r="Y8" s="65"/>
      <c r="Z8" s="65"/>
      <c r="AA8" s="65"/>
      <c r="AB8" s="65"/>
      <c r="AC8" s="79"/>
      <c r="AD8" s="65"/>
      <c r="AE8" s="65">
        <v>7.5</v>
      </c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>
        <f t="shared" si="0"/>
        <v>30.2</v>
      </c>
      <c r="BJ8" s="65">
        <v>5</v>
      </c>
      <c r="BK8">
        <f t="shared" si="1"/>
        <v>6.04</v>
      </c>
    </row>
    <row r="9" spans="1:63" ht="19.5" thickBot="1">
      <c r="A9" s="8" t="s">
        <v>3</v>
      </c>
      <c r="B9" s="17">
        <v>1</v>
      </c>
      <c r="C9" s="65"/>
      <c r="D9" s="65"/>
      <c r="E9" s="65"/>
      <c r="F9" s="65">
        <v>7</v>
      </c>
      <c r="G9" s="65"/>
      <c r="H9" s="65"/>
      <c r="I9" s="65">
        <v>5.5</v>
      </c>
      <c r="J9" s="65"/>
      <c r="K9" s="65"/>
      <c r="L9" s="65"/>
      <c r="M9" s="65"/>
      <c r="N9" s="65"/>
      <c r="O9" s="65"/>
      <c r="P9" s="65">
        <v>7</v>
      </c>
      <c r="Q9" s="65"/>
      <c r="R9" s="65"/>
      <c r="S9" s="65"/>
      <c r="T9" s="65"/>
      <c r="U9" s="65"/>
      <c r="V9" s="65">
        <v>6.2</v>
      </c>
      <c r="W9" s="65"/>
      <c r="X9" s="65"/>
      <c r="Y9" s="65"/>
      <c r="Z9" s="65"/>
      <c r="AA9" s="65"/>
      <c r="AB9" s="65"/>
      <c r="AC9" s="79"/>
      <c r="AD9" s="65"/>
      <c r="AE9" s="65">
        <v>0</v>
      </c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>
        <f t="shared" si="0"/>
        <v>25.7</v>
      </c>
      <c r="BJ9" s="65">
        <v>5</v>
      </c>
      <c r="BK9">
        <f t="shared" si="1"/>
        <v>5.14</v>
      </c>
    </row>
    <row r="10" spans="1:63" ht="19.5" thickBot="1">
      <c r="A10" s="8" t="s">
        <v>4</v>
      </c>
      <c r="B10" s="17">
        <v>1</v>
      </c>
      <c r="C10" s="65"/>
      <c r="D10" s="65"/>
      <c r="E10" s="65"/>
      <c r="F10" s="65">
        <v>4</v>
      </c>
      <c r="G10" s="65"/>
      <c r="H10" s="65"/>
      <c r="I10" s="65">
        <v>6.5</v>
      </c>
      <c r="J10" s="65"/>
      <c r="K10" s="65"/>
      <c r="L10" s="65"/>
      <c r="M10" s="65"/>
      <c r="N10" s="65"/>
      <c r="O10" s="65"/>
      <c r="P10" s="65">
        <v>0</v>
      </c>
      <c r="Q10" s="65"/>
      <c r="R10" s="65"/>
      <c r="S10" s="65"/>
      <c r="T10" s="65"/>
      <c r="U10" s="65"/>
      <c r="V10" s="65">
        <v>0</v>
      </c>
      <c r="W10" s="65"/>
      <c r="X10" s="65"/>
      <c r="Y10" s="65"/>
      <c r="Z10" s="65"/>
      <c r="AA10" s="65"/>
      <c r="AB10" s="65"/>
      <c r="AC10" s="79"/>
      <c r="AD10" s="65"/>
      <c r="AE10" s="65">
        <v>0</v>
      </c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>
        <f t="shared" si="0"/>
        <v>10.5</v>
      </c>
      <c r="BJ10" s="65">
        <v>5</v>
      </c>
      <c r="BK10">
        <f t="shared" si="1"/>
        <v>2.1</v>
      </c>
    </row>
    <row r="11" spans="1:63" ht="19.5" thickBot="1">
      <c r="A11" s="8" t="s">
        <v>5</v>
      </c>
      <c r="B11" s="17">
        <v>1</v>
      </c>
      <c r="C11" s="65"/>
      <c r="D11" s="65"/>
      <c r="E11" s="65"/>
      <c r="F11" s="65">
        <v>7</v>
      </c>
      <c r="G11" s="65"/>
      <c r="H11" s="65"/>
      <c r="I11" s="65">
        <v>6.5</v>
      </c>
      <c r="J11" s="65"/>
      <c r="K11" s="65"/>
      <c r="L11" s="65"/>
      <c r="M11" s="65"/>
      <c r="N11" s="65"/>
      <c r="O11" s="65"/>
      <c r="P11" s="65">
        <v>7</v>
      </c>
      <c r="Q11" s="65"/>
      <c r="R11" s="65"/>
      <c r="S11" s="65"/>
      <c r="T11" s="65"/>
      <c r="U11" s="65"/>
      <c r="V11" s="65">
        <v>7.3</v>
      </c>
      <c r="W11" s="65"/>
      <c r="X11" s="65"/>
      <c r="Y11" s="65"/>
      <c r="Z11" s="65"/>
      <c r="AA11" s="65"/>
      <c r="AB11" s="65"/>
      <c r="AC11" s="79"/>
      <c r="AD11" s="65"/>
      <c r="AE11" s="65">
        <v>8</v>
      </c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>
        <f t="shared" si="0"/>
        <v>35.799999999999997</v>
      </c>
      <c r="BJ11" s="65">
        <v>5</v>
      </c>
      <c r="BK11">
        <f t="shared" si="1"/>
        <v>7.1599999999999993</v>
      </c>
    </row>
    <row r="12" spans="1:63" ht="19.5" thickBot="1">
      <c r="A12" s="8" t="s">
        <v>6</v>
      </c>
      <c r="B12" s="17">
        <v>1</v>
      </c>
      <c r="C12" s="65"/>
      <c r="D12" s="65"/>
      <c r="E12" s="65"/>
      <c r="F12" s="65">
        <v>6</v>
      </c>
      <c r="G12" s="65"/>
      <c r="H12" s="65"/>
      <c r="I12" s="65">
        <v>6.5</v>
      </c>
      <c r="J12" s="65"/>
      <c r="K12" s="65"/>
      <c r="L12" s="65"/>
      <c r="M12" s="65"/>
      <c r="N12" s="65"/>
      <c r="O12" s="65"/>
      <c r="P12" s="65">
        <v>4</v>
      </c>
      <c r="Q12" s="65"/>
      <c r="R12" s="65"/>
      <c r="S12" s="65"/>
      <c r="T12" s="65"/>
      <c r="U12" s="65"/>
      <c r="V12" s="65">
        <v>7.8</v>
      </c>
      <c r="W12" s="65"/>
      <c r="X12" s="65"/>
      <c r="Y12" s="65"/>
      <c r="Z12" s="65"/>
      <c r="AA12" s="65"/>
      <c r="AB12" s="65"/>
      <c r="AC12" s="79"/>
      <c r="AD12" s="65"/>
      <c r="AE12" s="65">
        <v>6</v>
      </c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>
        <f t="shared" si="0"/>
        <v>30.3</v>
      </c>
      <c r="BJ12" s="65">
        <v>5</v>
      </c>
      <c r="BK12">
        <f t="shared" si="1"/>
        <v>6.0600000000000005</v>
      </c>
    </row>
    <row r="13" spans="1:63" ht="19.5" thickBot="1">
      <c r="A13" s="8" t="s">
        <v>7</v>
      </c>
      <c r="B13" s="17">
        <v>1</v>
      </c>
      <c r="C13" s="65"/>
      <c r="D13" s="65"/>
      <c r="E13" s="65"/>
      <c r="F13" s="65">
        <v>4</v>
      </c>
      <c r="G13" s="65"/>
      <c r="H13" s="65"/>
      <c r="I13" s="65">
        <v>6</v>
      </c>
      <c r="J13" s="65"/>
      <c r="K13" s="65"/>
      <c r="L13" s="65"/>
      <c r="M13" s="65"/>
      <c r="N13" s="65"/>
      <c r="O13" s="65"/>
      <c r="P13" s="65">
        <v>7</v>
      </c>
      <c r="Q13" s="65"/>
      <c r="R13" s="65"/>
      <c r="S13" s="65"/>
      <c r="T13" s="65"/>
      <c r="U13" s="65"/>
      <c r="V13" s="65">
        <v>7.2</v>
      </c>
      <c r="W13" s="65"/>
      <c r="X13" s="65"/>
      <c r="Y13" s="65"/>
      <c r="Z13" s="65"/>
      <c r="AA13" s="65"/>
      <c r="AB13" s="65"/>
      <c r="AC13" s="79"/>
      <c r="AD13" s="65"/>
      <c r="AE13" s="65">
        <v>8</v>
      </c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>
        <f t="shared" si="0"/>
        <v>32.200000000000003</v>
      </c>
      <c r="BJ13" s="65">
        <v>5</v>
      </c>
      <c r="BK13">
        <f t="shared" si="1"/>
        <v>6.44</v>
      </c>
    </row>
    <row r="14" spans="1:63" ht="19.5" thickBot="1">
      <c r="A14" s="8" t="s">
        <v>8</v>
      </c>
      <c r="B14" s="17">
        <v>1</v>
      </c>
      <c r="C14" s="65"/>
      <c r="D14" s="65"/>
      <c r="E14" s="65"/>
      <c r="F14" s="65">
        <v>4</v>
      </c>
      <c r="G14" s="65"/>
      <c r="H14" s="65"/>
      <c r="I14" s="65">
        <v>6</v>
      </c>
      <c r="J14" s="65"/>
      <c r="K14" s="65"/>
      <c r="L14" s="65"/>
      <c r="M14" s="65"/>
      <c r="N14" s="65"/>
      <c r="O14" s="65"/>
      <c r="P14" s="65">
        <v>7</v>
      </c>
      <c r="Q14" s="65"/>
      <c r="R14" s="65"/>
      <c r="S14" s="65"/>
      <c r="T14" s="65"/>
      <c r="U14" s="65"/>
      <c r="V14" s="65">
        <v>7.8</v>
      </c>
      <c r="W14" s="65"/>
      <c r="X14" s="65"/>
      <c r="Y14" s="65"/>
      <c r="Z14" s="65"/>
      <c r="AA14" s="65"/>
      <c r="AB14" s="65"/>
      <c r="AC14" s="79"/>
      <c r="AD14" s="65"/>
      <c r="AE14" s="65">
        <v>6.5</v>
      </c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>
        <f t="shared" si="0"/>
        <v>31.3</v>
      </c>
      <c r="BJ14" s="65">
        <v>5</v>
      </c>
      <c r="BK14">
        <f t="shared" si="1"/>
        <v>6.26</v>
      </c>
    </row>
    <row r="15" spans="1:63" ht="19.5" thickBot="1">
      <c r="A15" s="8" t="s">
        <v>9</v>
      </c>
      <c r="B15" s="17">
        <v>1</v>
      </c>
      <c r="C15" s="65"/>
      <c r="D15" s="65"/>
      <c r="E15" s="65"/>
      <c r="F15" s="65">
        <v>4</v>
      </c>
      <c r="G15" s="65"/>
      <c r="H15" s="65"/>
      <c r="I15" s="65">
        <v>6</v>
      </c>
      <c r="J15" s="65"/>
      <c r="K15" s="65"/>
      <c r="L15" s="65"/>
      <c r="M15" s="65"/>
      <c r="N15" s="65"/>
      <c r="O15" s="65"/>
      <c r="P15" s="65">
        <v>7</v>
      </c>
      <c r="Q15" s="65"/>
      <c r="R15" s="65"/>
      <c r="S15" s="65"/>
      <c r="T15" s="65"/>
      <c r="U15" s="65"/>
      <c r="V15" s="65">
        <v>7.4</v>
      </c>
      <c r="W15" s="65"/>
      <c r="X15" s="65"/>
      <c r="Y15" s="65"/>
      <c r="Z15" s="65"/>
      <c r="AA15" s="65"/>
      <c r="AB15" s="65"/>
      <c r="AC15" s="79"/>
      <c r="AD15" s="65"/>
      <c r="AE15" s="65">
        <v>7.5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>
        <f t="shared" si="0"/>
        <v>31.9</v>
      </c>
      <c r="BJ15" s="65">
        <v>5</v>
      </c>
      <c r="BK15">
        <f t="shared" si="1"/>
        <v>6.38</v>
      </c>
    </row>
    <row r="16" spans="1:63" ht="19.5" thickBot="1">
      <c r="A16" s="8" t="s">
        <v>88</v>
      </c>
      <c r="B16" s="17">
        <v>1</v>
      </c>
      <c r="C16" s="65"/>
      <c r="D16" s="65"/>
      <c r="E16" s="65"/>
      <c r="F16" s="65">
        <v>7</v>
      </c>
      <c r="G16" s="65"/>
      <c r="H16" s="65"/>
      <c r="I16" s="65">
        <v>5</v>
      </c>
      <c r="J16" s="65"/>
      <c r="K16" s="65"/>
      <c r="L16" s="65"/>
      <c r="M16" s="65"/>
      <c r="N16" s="65"/>
      <c r="O16" s="65"/>
      <c r="P16" s="65">
        <v>0</v>
      </c>
      <c r="Q16" s="65"/>
      <c r="R16" s="65"/>
      <c r="S16" s="65"/>
      <c r="T16" s="65"/>
      <c r="U16" s="65"/>
      <c r="V16" s="65">
        <v>6</v>
      </c>
      <c r="W16" s="65"/>
      <c r="X16" s="65"/>
      <c r="Y16" s="65"/>
      <c r="Z16" s="65"/>
      <c r="AA16" s="65"/>
      <c r="AB16" s="65"/>
      <c r="AC16" s="79"/>
      <c r="AD16" s="65"/>
      <c r="AE16" s="65">
        <v>0</v>
      </c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f t="shared" si="0"/>
        <v>18</v>
      </c>
      <c r="BJ16" s="65">
        <v>5</v>
      </c>
      <c r="BK16">
        <f t="shared" si="1"/>
        <v>3.6</v>
      </c>
    </row>
    <row r="17" spans="1:63" ht="19.5" thickBot="1">
      <c r="A17" s="8" t="s">
        <v>192</v>
      </c>
      <c r="B17" s="17">
        <v>1</v>
      </c>
      <c r="C17" s="65"/>
      <c r="D17" s="65"/>
      <c r="E17" s="65"/>
      <c r="F17" s="65">
        <v>0</v>
      </c>
      <c r="G17" s="65"/>
      <c r="H17" s="65"/>
      <c r="I17" s="65">
        <v>5.5</v>
      </c>
      <c r="J17" s="65"/>
      <c r="K17" s="65"/>
      <c r="L17" s="65"/>
      <c r="M17" s="65"/>
      <c r="N17" s="65"/>
      <c r="O17" s="65"/>
      <c r="P17" s="65">
        <v>7</v>
      </c>
      <c r="Q17" s="65"/>
      <c r="R17" s="65"/>
      <c r="S17" s="65"/>
      <c r="T17" s="65"/>
      <c r="U17" s="65"/>
      <c r="V17" s="65">
        <v>7.1</v>
      </c>
      <c r="W17" s="65"/>
      <c r="X17" s="65"/>
      <c r="Y17" s="65"/>
      <c r="Z17" s="65"/>
      <c r="AA17" s="65"/>
      <c r="AB17" s="65"/>
      <c r="AC17" s="79"/>
      <c r="AD17" s="65"/>
      <c r="AE17" s="65">
        <v>6</v>
      </c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>
        <f t="shared" si="0"/>
        <v>25.6</v>
      </c>
      <c r="BJ17" s="65">
        <v>5</v>
      </c>
      <c r="BK17">
        <f t="shared" si="1"/>
        <v>5.12</v>
      </c>
    </row>
    <row r="18" spans="1:63" ht="19.5" thickBot="1">
      <c r="A18" s="8" t="s">
        <v>10</v>
      </c>
      <c r="B18" s="17">
        <v>2</v>
      </c>
      <c r="C18" s="65"/>
      <c r="D18" s="65"/>
      <c r="E18" s="65"/>
      <c r="F18" s="65"/>
      <c r="G18" s="65"/>
      <c r="H18" s="65">
        <v>2</v>
      </c>
      <c r="I18" s="65"/>
      <c r="J18" s="65">
        <v>7.6</v>
      </c>
      <c r="K18" s="65"/>
      <c r="L18" s="65"/>
      <c r="M18" s="65"/>
      <c r="N18" s="65"/>
      <c r="O18" s="65"/>
      <c r="P18" s="65"/>
      <c r="Q18" s="65">
        <v>7</v>
      </c>
      <c r="R18" s="65"/>
      <c r="S18" s="65"/>
      <c r="T18" s="65"/>
      <c r="U18" s="65"/>
      <c r="V18" s="65"/>
      <c r="W18" s="65"/>
      <c r="X18" s="65">
        <v>8</v>
      </c>
      <c r="Y18" s="65"/>
      <c r="Z18" s="65"/>
      <c r="AA18" s="65"/>
      <c r="AB18" s="65"/>
      <c r="AC18" s="79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>
        <f t="shared" si="0"/>
        <v>24.6</v>
      </c>
      <c r="BJ18" s="65">
        <v>4</v>
      </c>
      <c r="BK18">
        <f t="shared" si="1"/>
        <v>6.15</v>
      </c>
    </row>
    <row r="19" spans="1:63" ht="19.5" thickBot="1">
      <c r="A19" s="8" t="s">
        <v>11</v>
      </c>
      <c r="B19" s="17">
        <v>2</v>
      </c>
      <c r="C19" s="65"/>
      <c r="D19" s="65"/>
      <c r="E19" s="65"/>
      <c r="F19" s="65"/>
      <c r="G19" s="65"/>
      <c r="H19" s="65">
        <v>2</v>
      </c>
      <c r="I19" s="65"/>
      <c r="J19" s="65">
        <v>6</v>
      </c>
      <c r="K19" s="65"/>
      <c r="L19" s="65"/>
      <c r="M19" s="65"/>
      <c r="N19" s="65"/>
      <c r="O19" s="65"/>
      <c r="P19" s="65"/>
      <c r="Q19" s="65">
        <v>6.5</v>
      </c>
      <c r="R19" s="65"/>
      <c r="S19" s="65"/>
      <c r="T19" s="65"/>
      <c r="U19" s="65"/>
      <c r="V19" s="65"/>
      <c r="W19" s="65"/>
      <c r="X19" s="65">
        <v>6</v>
      </c>
      <c r="Y19" s="65"/>
      <c r="Z19" s="65"/>
      <c r="AA19" s="65"/>
      <c r="AB19" s="65"/>
      <c r="AC19" s="79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>
        <f t="shared" si="0"/>
        <v>20.5</v>
      </c>
      <c r="BJ19" s="65">
        <v>4</v>
      </c>
      <c r="BK19">
        <f t="shared" si="1"/>
        <v>5.125</v>
      </c>
    </row>
    <row r="20" spans="1:63" ht="19.5" thickBot="1">
      <c r="A20" s="8" t="s">
        <v>13</v>
      </c>
      <c r="B20" s="17">
        <v>2</v>
      </c>
      <c r="C20" s="65"/>
      <c r="D20" s="65"/>
      <c r="E20" s="65"/>
      <c r="F20" s="65"/>
      <c r="G20" s="65"/>
      <c r="H20" s="65">
        <v>2</v>
      </c>
      <c r="I20" s="65"/>
      <c r="J20" s="65">
        <v>6.8</v>
      </c>
      <c r="K20" s="65"/>
      <c r="L20" s="65"/>
      <c r="M20" s="65"/>
      <c r="N20" s="65"/>
      <c r="O20" s="65"/>
      <c r="P20" s="65"/>
      <c r="Q20" s="65">
        <v>0</v>
      </c>
      <c r="R20" s="65"/>
      <c r="S20" s="65"/>
      <c r="T20" s="65"/>
      <c r="U20" s="65"/>
      <c r="V20" s="65"/>
      <c r="W20" s="65"/>
      <c r="X20" s="65">
        <v>5</v>
      </c>
      <c r="Y20" s="65"/>
      <c r="Z20" s="65"/>
      <c r="AA20" s="65"/>
      <c r="AB20" s="65"/>
      <c r="AC20" s="79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>
        <f t="shared" si="0"/>
        <v>13.8</v>
      </c>
      <c r="BJ20" s="65">
        <v>4</v>
      </c>
      <c r="BK20">
        <f t="shared" si="1"/>
        <v>3.45</v>
      </c>
    </row>
    <row r="21" spans="1:63" ht="19.5" thickBot="1">
      <c r="A21" s="8" t="s">
        <v>14</v>
      </c>
      <c r="B21" s="17">
        <v>2</v>
      </c>
      <c r="C21" s="65"/>
      <c r="D21" s="65"/>
      <c r="E21" s="65"/>
      <c r="F21" s="65"/>
      <c r="G21" s="65"/>
      <c r="H21" s="65">
        <v>2.5</v>
      </c>
      <c r="I21" s="65"/>
      <c r="J21" s="65">
        <v>6</v>
      </c>
      <c r="K21" s="65"/>
      <c r="L21" s="65"/>
      <c r="M21" s="65"/>
      <c r="N21" s="65">
        <v>5.0999999999999996</v>
      </c>
      <c r="O21" s="65"/>
      <c r="P21" s="65"/>
      <c r="Q21" s="65">
        <v>0</v>
      </c>
      <c r="R21" s="65"/>
      <c r="S21" s="65"/>
      <c r="T21" s="65"/>
      <c r="U21" s="65"/>
      <c r="V21" s="65"/>
      <c r="W21" s="65"/>
      <c r="X21" s="65">
        <v>5</v>
      </c>
      <c r="Y21" s="65"/>
      <c r="Z21" s="65"/>
      <c r="AA21" s="65"/>
      <c r="AB21" s="65"/>
      <c r="AC21" s="79"/>
      <c r="AD21" s="65">
        <v>6.5</v>
      </c>
      <c r="AE21" s="65"/>
      <c r="AF21" s="65">
        <v>5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>
        <f t="shared" si="0"/>
        <v>30.1</v>
      </c>
      <c r="BJ21" s="65">
        <v>4</v>
      </c>
      <c r="BK21">
        <f t="shared" si="1"/>
        <v>7.5250000000000004</v>
      </c>
    </row>
    <row r="22" spans="1:63" ht="19.5" thickBot="1">
      <c r="A22" s="8" t="s">
        <v>15</v>
      </c>
      <c r="B22" s="17">
        <v>2</v>
      </c>
      <c r="C22" s="65"/>
      <c r="D22" s="65"/>
      <c r="E22" s="65"/>
      <c r="F22" s="65"/>
      <c r="G22" s="65"/>
      <c r="H22" s="65">
        <v>2</v>
      </c>
      <c r="I22" s="65"/>
      <c r="J22" s="65">
        <v>7.3</v>
      </c>
      <c r="K22" s="65"/>
      <c r="L22" s="65"/>
      <c r="M22" s="65"/>
      <c r="N22" s="65"/>
      <c r="O22" s="65"/>
      <c r="P22" s="65"/>
      <c r="Q22" s="65">
        <v>0</v>
      </c>
      <c r="R22" s="65"/>
      <c r="S22" s="65"/>
      <c r="T22" s="65"/>
      <c r="U22" s="65"/>
      <c r="V22" s="65"/>
      <c r="W22" s="65"/>
      <c r="X22" s="65">
        <v>8</v>
      </c>
      <c r="Y22" s="65"/>
      <c r="Z22" s="65"/>
      <c r="AA22" s="65"/>
      <c r="AB22" s="65"/>
      <c r="AC22" s="79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>
        <f t="shared" si="0"/>
        <v>17.3</v>
      </c>
      <c r="BJ22" s="65">
        <v>4</v>
      </c>
      <c r="BK22">
        <f t="shared" si="1"/>
        <v>4.3250000000000002</v>
      </c>
    </row>
    <row r="23" spans="1:63" ht="19.5" thickBot="1">
      <c r="A23" s="8" t="s">
        <v>16</v>
      </c>
      <c r="B23" s="17">
        <v>2</v>
      </c>
      <c r="C23" s="65"/>
      <c r="D23" s="65"/>
      <c r="E23" s="65"/>
      <c r="F23" s="65"/>
      <c r="G23" s="65"/>
      <c r="H23" s="65">
        <v>2</v>
      </c>
      <c r="I23" s="65"/>
      <c r="J23" s="65">
        <v>7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6.5</v>
      </c>
      <c r="Y23" s="65"/>
      <c r="Z23" s="65"/>
      <c r="AA23" s="65"/>
      <c r="AB23" s="65"/>
      <c r="AC23" s="79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>
        <f t="shared" si="0"/>
        <v>15.5</v>
      </c>
      <c r="BJ23" s="65">
        <v>4</v>
      </c>
      <c r="BK23">
        <f t="shared" si="1"/>
        <v>3.875</v>
      </c>
    </row>
    <row r="24" spans="1:63" ht="19.5" thickBot="1">
      <c r="A24" s="8" t="s">
        <v>17</v>
      </c>
      <c r="B24" s="17">
        <v>2</v>
      </c>
      <c r="C24" s="65"/>
      <c r="D24" s="65"/>
      <c r="E24" s="65"/>
      <c r="F24" s="65"/>
      <c r="G24" s="65"/>
      <c r="H24" s="65">
        <v>7.5</v>
      </c>
      <c r="I24" s="65"/>
      <c r="J24" s="65">
        <v>7.5</v>
      </c>
      <c r="K24" s="65"/>
      <c r="L24" s="65"/>
      <c r="M24" s="65"/>
      <c r="N24" s="65"/>
      <c r="O24" s="65"/>
      <c r="P24" s="65"/>
      <c r="Q24" s="65">
        <v>5</v>
      </c>
      <c r="R24" s="65"/>
      <c r="S24" s="65"/>
      <c r="T24" s="65"/>
      <c r="U24" s="65"/>
      <c r="V24" s="65"/>
      <c r="W24" s="65"/>
      <c r="X24" s="65">
        <v>7.5</v>
      </c>
      <c r="Y24" s="65"/>
      <c r="Z24" s="65"/>
      <c r="AA24" s="65"/>
      <c r="AB24" s="65"/>
      <c r="AC24" s="79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>
        <f t="shared" si="0"/>
        <v>27.5</v>
      </c>
      <c r="BJ24" s="65">
        <v>4</v>
      </c>
      <c r="BK24">
        <f t="shared" si="1"/>
        <v>6.875</v>
      </c>
    </row>
    <row r="25" spans="1:63" ht="19.5" thickBot="1">
      <c r="A25" s="8" t="s">
        <v>18</v>
      </c>
      <c r="B25" s="17">
        <v>2</v>
      </c>
      <c r="C25" s="65"/>
      <c r="D25" s="65"/>
      <c r="E25" s="65"/>
      <c r="F25" s="65"/>
      <c r="G25" s="65"/>
      <c r="H25" s="65">
        <v>2</v>
      </c>
      <c r="I25" s="65"/>
      <c r="J25" s="65">
        <v>6.8</v>
      </c>
      <c r="K25" s="65"/>
      <c r="L25" s="65"/>
      <c r="M25" s="65"/>
      <c r="N25" s="65"/>
      <c r="O25" s="65"/>
      <c r="P25" s="65"/>
      <c r="Q25" s="65">
        <v>7</v>
      </c>
      <c r="R25" s="65"/>
      <c r="S25" s="65"/>
      <c r="T25" s="65"/>
      <c r="U25" s="65"/>
      <c r="V25" s="65"/>
      <c r="W25" s="65"/>
      <c r="X25" s="65">
        <v>7</v>
      </c>
      <c r="Y25" s="65"/>
      <c r="Z25" s="65"/>
      <c r="AA25" s="65"/>
      <c r="AB25" s="65"/>
      <c r="AC25" s="79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>
        <f t="shared" si="0"/>
        <v>22.8</v>
      </c>
      <c r="BJ25" s="65">
        <v>4</v>
      </c>
      <c r="BK25">
        <f t="shared" si="1"/>
        <v>5.7</v>
      </c>
    </row>
    <row r="26" spans="1:63" ht="19.5" thickBot="1">
      <c r="A26" s="8" t="s">
        <v>19</v>
      </c>
      <c r="B26" s="17">
        <v>2</v>
      </c>
      <c r="C26" s="65"/>
      <c r="D26" s="65"/>
      <c r="E26" s="65"/>
      <c r="F26" s="65"/>
      <c r="G26" s="65"/>
      <c r="H26" s="65">
        <v>2.5</v>
      </c>
      <c r="I26" s="65"/>
      <c r="J26" s="65">
        <v>7.4</v>
      </c>
      <c r="K26" s="65"/>
      <c r="L26" s="65"/>
      <c r="M26" s="65"/>
      <c r="N26" s="65"/>
      <c r="O26" s="65"/>
      <c r="P26" s="65"/>
      <c r="Q26" s="65">
        <v>7.5</v>
      </c>
      <c r="R26" s="65"/>
      <c r="S26" s="65"/>
      <c r="T26" s="65"/>
      <c r="U26" s="65"/>
      <c r="V26" s="65"/>
      <c r="W26" s="65"/>
      <c r="X26" s="65">
        <v>8.5</v>
      </c>
      <c r="Y26" s="65"/>
      <c r="Z26" s="65"/>
      <c r="AA26" s="65"/>
      <c r="AB26" s="65"/>
      <c r="AC26" s="79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>
        <f t="shared" si="0"/>
        <v>25.9</v>
      </c>
      <c r="BJ26" s="65">
        <v>4</v>
      </c>
      <c r="BK26">
        <f t="shared" si="1"/>
        <v>6.4749999999999996</v>
      </c>
    </row>
    <row r="27" spans="1:63" ht="19.5" thickBot="1">
      <c r="A27" s="8" t="s">
        <v>20</v>
      </c>
      <c r="B27" s="17">
        <v>3</v>
      </c>
      <c r="C27" s="65">
        <v>6</v>
      </c>
      <c r="D27" s="65"/>
      <c r="E27" s="65"/>
      <c r="F27" s="65"/>
      <c r="G27" s="65"/>
      <c r="H27" s="65"/>
      <c r="I27" s="65"/>
      <c r="J27" s="65"/>
      <c r="K27" s="65"/>
      <c r="L27" s="65"/>
      <c r="M27" s="65">
        <v>6.5</v>
      </c>
      <c r="N27" s="65"/>
      <c r="O27" s="65"/>
      <c r="P27" s="65"/>
      <c r="Q27" s="65"/>
      <c r="R27" s="65"/>
      <c r="S27" s="65"/>
      <c r="T27" s="65"/>
      <c r="U27" s="65">
        <v>7</v>
      </c>
      <c r="V27" s="65"/>
      <c r="W27" s="65"/>
      <c r="X27" s="65"/>
      <c r="Y27" s="65"/>
      <c r="Z27" s="65"/>
      <c r="AA27" s="65"/>
      <c r="AB27" s="65"/>
      <c r="AC27" s="79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>
        <f t="shared" si="0"/>
        <v>19.5</v>
      </c>
      <c r="BJ27" s="65">
        <v>4</v>
      </c>
      <c r="BK27">
        <f t="shared" si="1"/>
        <v>4.875</v>
      </c>
    </row>
    <row r="28" spans="1:63" ht="19.5" thickBot="1">
      <c r="A28" s="8" t="s">
        <v>21</v>
      </c>
      <c r="B28" s="17">
        <v>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>
        <v>7</v>
      </c>
      <c r="N28" s="65"/>
      <c r="O28" s="65"/>
      <c r="P28" s="65"/>
      <c r="Q28" s="65"/>
      <c r="R28" s="65"/>
      <c r="S28" s="65"/>
      <c r="T28" s="65"/>
      <c r="U28" s="65">
        <v>7</v>
      </c>
      <c r="V28" s="65"/>
      <c r="W28" s="65"/>
      <c r="X28" s="65"/>
      <c r="Y28" s="65"/>
      <c r="Z28" s="65"/>
      <c r="AA28" s="65"/>
      <c r="AB28" s="65"/>
      <c r="AC28" s="79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>
        <v>8.5</v>
      </c>
      <c r="BE28" s="65"/>
      <c r="BF28" s="65"/>
      <c r="BG28" s="65"/>
      <c r="BH28" s="65"/>
      <c r="BI28" s="65">
        <f t="shared" si="0"/>
        <v>22.5</v>
      </c>
      <c r="BJ28" s="65">
        <v>4</v>
      </c>
      <c r="BK28">
        <f t="shared" si="1"/>
        <v>5.625</v>
      </c>
    </row>
    <row r="29" spans="1:63" ht="19.5" thickBot="1">
      <c r="A29" s="8" t="s">
        <v>22</v>
      </c>
      <c r="B29" s="17">
        <v>3</v>
      </c>
      <c r="C29" s="65">
        <v>6</v>
      </c>
      <c r="D29" s="65"/>
      <c r="E29" s="65"/>
      <c r="F29" s="65"/>
      <c r="G29" s="65"/>
      <c r="H29" s="65"/>
      <c r="I29" s="65"/>
      <c r="J29" s="65"/>
      <c r="K29" s="65"/>
      <c r="L29" s="65"/>
      <c r="M29" s="65">
        <v>5.5</v>
      </c>
      <c r="N29" s="65"/>
      <c r="O29" s="65"/>
      <c r="P29" s="65"/>
      <c r="Q29" s="65"/>
      <c r="R29" s="65"/>
      <c r="S29" s="65"/>
      <c r="T29" s="65"/>
      <c r="U29" s="65">
        <v>7</v>
      </c>
      <c r="V29" s="65"/>
      <c r="W29" s="65"/>
      <c r="X29" s="65"/>
      <c r="Y29" s="65"/>
      <c r="Z29" s="65"/>
      <c r="AA29" s="65"/>
      <c r="AB29" s="65"/>
      <c r="AC29" s="79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>
        <v>8</v>
      </c>
      <c r="BE29" s="65"/>
      <c r="BF29" s="65"/>
      <c r="BG29" s="65"/>
      <c r="BH29" s="65"/>
      <c r="BI29" s="65">
        <f t="shared" si="0"/>
        <v>26.5</v>
      </c>
      <c r="BJ29" s="65">
        <v>4</v>
      </c>
      <c r="BK29">
        <f t="shared" si="1"/>
        <v>6.625</v>
      </c>
    </row>
    <row r="30" spans="1:63" ht="19.5" thickBot="1">
      <c r="A30" s="8" t="s">
        <v>23</v>
      </c>
      <c r="B30" s="17">
        <v>3</v>
      </c>
      <c r="C30" s="65">
        <v>7.3</v>
      </c>
      <c r="D30" s="65"/>
      <c r="E30" s="65"/>
      <c r="F30" s="65"/>
      <c r="G30" s="65"/>
      <c r="H30" s="65"/>
      <c r="I30" s="65"/>
      <c r="J30" s="65"/>
      <c r="K30" s="65"/>
      <c r="L30" s="65"/>
      <c r="M30" s="65">
        <v>4</v>
      </c>
      <c r="N30" s="65"/>
      <c r="O30" s="65"/>
      <c r="P30" s="65"/>
      <c r="Q30" s="65"/>
      <c r="R30" s="65"/>
      <c r="S30" s="65"/>
      <c r="T30" s="65"/>
      <c r="U30" s="65">
        <v>6.5</v>
      </c>
      <c r="V30" s="65"/>
      <c r="W30" s="65"/>
      <c r="X30" s="65"/>
      <c r="Y30" s="65"/>
      <c r="Z30" s="65"/>
      <c r="AA30" s="65"/>
      <c r="AB30" s="65"/>
      <c r="AC30" s="79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>
        <f t="shared" si="0"/>
        <v>17.8</v>
      </c>
      <c r="BJ30" s="65">
        <v>4</v>
      </c>
      <c r="BK30">
        <f t="shared" si="1"/>
        <v>4.45</v>
      </c>
    </row>
    <row r="31" spans="1:63" ht="19.5" thickBot="1">
      <c r="A31" s="8" t="s">
        <v>24</v>
      </c>
      <c r="B31" s="17">
        <v>3</v>
      </c>
      <c r="C31" s="65">
        <v>5</v>
      </c>
      <c r="D31" s="65"/>
      <c r="E31" s="65"/>
      <c r="F31" s="65"/>
      <c r="G31" s="65"/>
      <c r="H31" s="65"/>
      <c r="I31" s="65"/>
      <c r="J31" s="65"/>
      <c r="K31" s="65"/>
      <c r="L31" s="65"/>
      <c r="M31" s="65">
        <v>8</v>
      </c>
      <c r="N31" s="65"/>
      <c r="O31" s="65"/>
      <c r="P31" s="65"/>
      <c r="Q31" s="65"/>
      <c r="R31" s="65"/>
      <c r="S31" s="65"/>
      <c r="T31" s="65"/>
      <c r="U31" s="65">
        <v>7</v>
      </c>
      <c r="V31" s="65"/>
      <c r="W31" s="65"/>
      <c r="X31" s="65"/>
      <c r="Y31" s="65"/>
      <c r="Z31" s="65"/>
      <c r="AA31" s="65"/>
      <c r="AB31" s="65"/>
      <c r="AC31" s="79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>
        <v>8</v>
      </c>
      <c r="BE31" s="65"/>
      <c r="BF31" s="65"/>
      <c r="BG31" s="65"/>
      <c r="BH31" s="65"/>
      <c r="BI31" s="65">
        <f t="shared" si="0"/>
        <v>28</v>
      </c>
      <c r="BJ31" s="65">
        <v>4</v>
      </c>
      <c r="BK31">
        <f t="shared" si="1"/>
        <v>7</v>
      </c>
    </row>
    <row r="32" spans="1:63" ht="19.5" thickBot="1">
      <c r="A32" s="8" t="s">
        <v>25</v>
      </c>
      <c r="B32" s="17">
        <v>3</v>
      </c>
      <c r="C32" s="65">
        <v>6.8</v>
      </c>
      <c r="D32" s="65"/>
      <c r="E32" s="65"/>
      <c r="F32" s="65"/>
      <c r="G32" s="65"/>
      <c r="H32" s="65"/>
      <c r="I32" s="65"/>
      <c r="J32" s="65"/>
      <c r="K32" s="65"/>
      <c r="L32" s="65"/>
      <c r="M32" s="65">
        <v>5.5</v>
      </c>
      <c r="N32" s="65"/>
      <c r="O32" s="65"/>
      <c r="P32" s="65"/>
      <c r="Q32" s="65"/>
      <c r="R32" s="65"/>
      <c r="S32" s="65"/>
      <c r="T32" s="65"/>
      <c r="U32" s="65">
        <v>6</v>
      </c>
      <c r="V32" s="65"/>
      <c r="W32" s="65"/>
      <c r="X32" s="65"/>
      <c r="Y32" s="65"/>
      <c r="Z32" s="65"/>
      <c r="AA32" s="65"/>
      <c r="AB32" s="65"/>
      <c r="AC32" s="79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>
        <v>0</v>
      </c>
      <c r="BE32" s="65"/>
      <c r="BF32" s="65"/>
      <c r="BG32" s="65"/>
      <c r="BH32" s="65"/>
      <c r="BI32" s="65">
        <f t="shared" si="0"/>
        <v>18.3</v>
      </c>
      <c r="BJ32" s="65">
        <v>4</v>
      </c>
      <c r="BK32">
        <f t="shared" si="1"/>
        <v>4.5750000000000002</v>
      </c>
    </row>
    <row r="33" spans="1:63" ht="19.5" thickBot="1">
      <c r="A33" s="8" t="s">
        <v>26</v>
      </c>
      <c r="B33" s="17">
        <v>3</v>
      </c>
      <c r="C33" s="65">
        <v>7.7</v>
      </c>
      <c r="D33" s="65"/>
      <c r="E33" s="65"/>
      <c r="F33" s="65"/>
      <c r="G33" s="65"/>
      <c r="H33" s="65"/>
      <c r="I33" s="65"/>
      <c r="J33" s="65"/>
      <c r="K33" s="65"/>
      <c r="L33" s="65"/>
      <c r="M33" s="65">
        <v>7.5</v>
      </c>
      <c r="N33" s="65"/>
      <c r="O33" s="65"/>
      <c r="P33" s="65"/>
      <c r="Q33" s="65"/>
      <c r="R33" s="65"/>
      <c r="S33" s="65"/>
      <c r="T33" s="65"/>
      <c r="U33" s="65">
        <v>7</v>
      </c>
      <c r="V33" s="65"/>
      <c r="W33" s="65"/>
      <c r="X33" s="65"/>
      <c r="Y33" s="65"/>
      <c r="Z33" s="65"/>
      <c r="AA33" s="65"/>
      <c r="AB33" s="65"/>
      <c r="AC33" s="79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>
        <v>8</v>
      </c>
      <c r="BE33" s="65"/>
      <c r="BF33" s="65"/>
      <c r="BG33" s="65"/>
      <c r="BH33" s="65"/>
      <c r="BI33" s="65">
        <f t="shared" si="0"/>
        <v>30.2</v>
      </c>
      <c r="BJ33" s="65">
        <v>4</v>
      </c>
      <c r="BK33">
        <f t="shared" si="1"/>
        <v>7.55</v>
      </c>
    </row>
    <row r="34" spans="1:63" ht="19.5" thickBot="1">
      <c r="A34" s="8" t="s">
        <v>152</v>
      </c>
      <c r="B34" s="17">
        <v>3</v>
      </c>
      <c r="C34" s="65">
        <v>8</v>
      </c>
      <c r="D34" s="65"/>
      <c r="E34" s="65"/>
      <c r="F34" s="65"/>
      <c r="G34" s="65"/>
      <c r="H34" s="65"/>
      <c r="I34" s="65"/>
      <c r="J34" s="65"/>
      <c r="K34" s="65"/>
      <c r="L34" s="65"/>
      <c r="M34" s="65">
        <v>8</v>
      </c>
      <c r="N34" s="65"/>
      <c r="O34" s="65"/>
      <c r="P34" s="65"/>
      <c r="Q34" s="65"/>
      <c r="R34" s="65"/>
      <c r="S34" s="65"/>
      <c r="T34" s="65"/>
      <c r="U34" s="65">
        <v>8</v>
      </c>
      <c r="V34" s="65"/>
      <c r="W34" s="65"/>
      <c r="X34" s="65"/>
      <c r="Y34" s="65"/>
      <c r="Z34" s="65"/>
      <c r="AA34" s="65"/>
      <c r="AB34" s="65"/>
      <c r="AC34" s="79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>
        <v>8</v>
      </c>
      <c r="BE34" s="65"/>
      <c r="BF34" s="65"/>
      <c r="BG34" s="65"/>
      <c r="BH34" s="65"/>
      <c r="BI34" s="65">
        <f t="shared" si="0"/>
        <v>32</v>
      </c>
      <c r="BJ34" s="65">
        <v>4</v>
      </c>
      <c r="BK34">
        <f t="shared" si="1"/>
        <v>8</v>
      </c>
    </row>
    <row r="35" spans="1:63" ht="19.5" thickBot="1">
      <c r="A35" s="72" t="s">
        <v>143</v>
      </c>
      <c r="B35" s="66">
        <v>3</v>
      </c>
      <c r="C35" s="65">
        <v>7.8</v>
      </c>
      <c r="D35" s="65"/>
      <c r="E35" s="65"/>
      <c r="F35" s="65"/>
      <c r="G35" s="65"/>
      <c r="H35" s="65"/>
      <c r="I35" s="65"/>
      <c r="J35" s="65"/>
      <c r="K35" s="65"/>
      <c r="L35" s="65"/>
      <c r="M35" s="65">
        <v>8.5</v>
      </c>
      <c r="N35" s="65"/>
      <c r="O35" s="65"/>
      <c r="P35" s="65"/>
      <c r="Q35" s="65"/>
      <c r="R35" s="65"/>
      <c r="S35" s="65"/>
      <c r="T35" s="65"/>
      <c r="U35" s="65">
        <v>8</v>
      </c>
      <c r="V35" s="65"/>
      <c r="W35" s="65"/>
      <c r="X35" s="65"/>
      <c r="Y35" s="65"/>
      <c r="Z35" s="65"/>
      <c r="AA35" s="65"/>
      <c r="AB35" s="65"/>
      <c r="AC35" s="79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>
        <v>8</v>
      </c>
      <c r="BE35" s="65"/>
      <c r="BF35" s="65"/>
      <c r="BG35" s="65"/>
      <c r="BH35" s="65"/>
      <c r="BI35" s="65">
        <f t="shared" si="0"/>
        <v>32.299999999999997</v>
      </c>
      <c r="BJ35" s="65">
        <v>4</v>
      </c>
      <c r="BK35">
        <f t="shared" si="1"/>
        <v>8.0749999999999993</v>
      </c>
    </row>
    <row r="36" spans="1:63" ht="19.5" thickBot="1">
      <c r="A36" s="72" t="s">
        <v>153</v>
      </c>
      <c r="B36" s="66">
        <v>3</v>
      </c>
      <c r="C36" s="65">
        <v>8</v>
      </c>
      <c r="D36" s="65"/>
      <c r="E36" s="65"/>
      <c r="F36" s="65"/>
      <c r="G36" s="65"/>
      <c r="H36" s="65"/>
      <c r="I36" s="65"/>
      <c r="J36" s="65"/>
      <c r="K36" s="65"/>
      <c r="L36" s="65"/>
      <c r="M36" s="65">
        <v>6.5</v>
      </c>
      <c r="N36" s="65"/>
      <c r="O36" s="65"/>
      <c r="P36" s="65"/>
      <c r="Q36" s="65"/>
      <c r="R36" s="65"/>
      <c r="S36" s="65"/>
      <c r="T36" s="65"/>
      <c r="U36" s="65">
        <v>6.5</v>
      </c>
      <c r="V36" s="65"/>
      <c r="W36" s="65"/>
      <c r="X36" s="65"/>
      <c r="Y36" s="65"/>
      <c r="Z36" s="65"/>
      <c r="AA36" s="65"/>
      <c r="AB36" s="65"/>
      <c r="AC36" s="79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>
        <v>8.5</v>
      </c>
      <c r="BE36" s="65"/>
      <c r="BF36" s="65"/>
      <c r="BG36" s="65"/>
      <c r="BH36" s="65"/>
      <c r="BI36" s="65">
        <f t="shared" si="0"/>
        <v>29.5</v>
      </c>
      <c r="BJ36" s="65">
        <v>4</v>
      </c>
      <c r="BK36">
        <f t="shared" si="1"/>
        <v>7.375</v>
      </c>
    </row>
    <row r="37" spans="1:63" ht="19.5" thickBot="1">
      <c r="A37" s="72" t="s">
        <v>154</v>
      </c>
      <c r="B37" s="66">
        <v>3</v>
      </c>
      <c r="C37" s="65">
        <v>8</v>
      </c>
      <c r="D37" s="65"/>
      <c r="E37" s="65"/>
      <c r="F37" s="65"/>
      <c r="G37" s="65"/>
      <c r="H37" s="65"/>
      <c r="I37" s="65"/>
      <c r="J37" s="65"/>
      <c r="K37" s="65"/>
      <c r="L37" s="65"/>
      <c r="M37" s="65">
        <v>8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79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>
        <v>8</v>
      </c>
      <c r="BE37" s="65"/>
      <c r="BF37" s="65"/>
      <c r="BG37" s="65"/>
      <c r="BH37" s="65"/>
      <c r="BI37" s="65">
        <f t="shared" si="0"/>
        <v>24</v>
      </c>
      <c r="BJ37" s="65">
        <v>4</v>
      </c>
      <c r="BK37">
        <f t="shared" si="1"/>
        <v>6</v>
      </c>
    </row>
    <row r="38" spans="1:63" ht="19.5" thickBot="1">
      <c r="A38" s="8" t="s">
        <v>122</v>
      </c>
      <c r="B38" s="17">
        <v>3</v>
      </c>
      <c r="C38" s="65">
        <v>7.4</v>
      </c>
      <c r="D38" s="65"/>
      <c r="E38" s="65"/>
      <c r="F38" s="65"/>
      <c r="G38" s="65"/>
      <c r="H38" s="65"/>
      <c r="I38" s="65"/>
      <c r="J38" s="65"/>
      <c r="K38" s="65"/>
      <c r="L38" s="65"/>
      <c r="M38" s="65"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79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>
        <f t="shared" si="0"/>
        <v>7.4</v>
      </c>
      <c r="BJ38" s="65">
        <v>4</v>
      </c>
      <c r="BK38">
        <f t="shared" si="1"/>
        <v>1.85</v>
      </c>
    </row>
    <row r="39" spans="1:63" ht="19.5" thickBot="1">
      <c r="A39" s="8" t="s">
        <v>29</v>
      </c>
      <c r="B39" s="17">
        <v>4</v>
      </c>
      <c r="C39" s="65"/>
      <c r="D39" s="65"/>
      <c r="E39" s="65"/>
      <c r="F39" s="65"/>
      <c r="G39" s="65">
        <v>8.5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>
        <v>7</v>
      </c>
      <c r="Z39" s="65"/>
      <c r="AA39" s="65"/>
      <c r="AB39" s="65"/>
      <c r="AC39" s="79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>
        <v>9</v>
      </c>
      <c r="AW39" s="65"/>
      <c r="AX39" s="65"/>
      <c r="AY39" s="65"/>
      <c r="AZ39" s="65"/>
      <c r="BA39" s="65"/>
      <c r="BB39" s="65">
        <v>0</v>
      </c>
      <c r="BC39" s="65"/>
      <c r="BD39" s="65"/>
      <c r="BE39" s="65"/>
      <c r="BF39" s="65"/>
      <c r="BG39" s="65"/>
      <c r="BH39" s="65"/>
      <c r="BI39" s="65">
        <f t="shared" si="0"/>
        <v>24.5</v>
      </c>
      <c r="BJ39" s="65">
        <v>4</v>
      </c>
      <c r="BK39">
        <f t="shared" si="1"/>
        <v>6.125</v>
      </c>
    </row>
    <row r="40" spans="1:63" ht="19.5" thickBot="1">
      <c r="A40" s="8" t="s">
        <v>30</v>
      </c>
      <c r="B40" s="17">
        <v>4</v>
      </c>
      <c r="C40" s="65"/>
      <c r="D40" s="65"/>
      <c r="E40" s="65"/>
      <c r="F40" s="65"/>
      <c r="G40" s="65">
        <v>5.5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>
        <v>6.5</v>
      </c>
      <c r="Z40" s="65"/>
      <c r="AA40" s="65"/>
      <c r="AB40" s="65"/>
      <c r="AC40" s="79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>
        <v>9</v>
      </c>
      <c r="AW40" s="65"/>
      <c r="AX40" s="65"/>
      <c r="AY40" s="65"/>
      <c r="AZ40" s="65"/>
      <c r="BA40" s="65"/>
      <c r="BB40" s="65">
        <v>0</v>
      </c>
      <c r="BC40" s="65"/>
      <c r="BD40" s="65"/>
      <c r="BE40" s="65"/>
      <c r="BF40" s="65"/>
      <c r="BG40" s="65"/>
      <c r="BH40" s="65"/>
      <c r="BI40" s="65">
        <f t="shared" si="0"/>
        <v>21</v>
      </c>
      <c r="BJ40" s="65">
        <v>4</v>
      </c>
      <c r="BK40">
        <f t="shared" si="1"/>
        <v>5.25</v>
      </c>
    </row>
    <row r="41" spans="1:63" ht="19.5" thickBot="1">
      <c r="A41" s="8" t="s">
        <v>31</v>
      </c>
      <c r="B41" s="17">
        <v>4</v>
      </c>
      <c r="C41" s="65"/>
      <c r="D41" s="65"/>
      <c r="E41" s="65"/>
      <c r="F41" s="65"/>
      <c r="G41" s="65">
        <v>4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>
        <v>6.5</v>
      </c>
      <c r="Z41" s="65"/>
      <c r="AA41" s="65"/>
      <c r="AB41" s="65"/>
      <c r="AC41" s="79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>
        <v>9</v>
      </c>
      <c r="AW41" s="65"/>
      <c r="AX41" s="65"/>
      <c r="AY41" s="65"/>
      <c r="AZ41" s="65"/>
      <c r="BA41" s="65"/>
      <c r="BB41" s="65">
        <v>0</v>
      </c>
      <c r="BC41" s="65"/>
      <c r="BD41" s="65"/>
      <c r="BE41" s="65"/>
      <c r="BF41" s="65"/>
      <c r="BG41" s="65"/>
      <c r="BH41" s="65"/>
      <c r="BI41" s="65">
        <f t="shared" si="0"/>
        <v>19.5</v>
      </c>
      <c r="BJ41" s="65">
        <v>4</v>
      </c>
      <c r="BK41">
        <f t="shared" si="1"/>
        <v>4.875</v>
      </c>
    </row>
    <row r="42" spans="1:63" ht="19.5" thickBot="1">
      <c r="A42" s="8" t="s">
        <v>32</v>
      </c>
      <c r="B42" s="17">
        <v>4</v>
      </c>
      <c r="C42" s="65"/>
      <c r="D42" s="65"/>
      <c r="E42" s="65"/>
      <c r="F42" s="65"/>
      <c r="G42" s="65">
        <v>7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>
        <v>7</v>
      </c>
      <c r="Z42" s="65"/>
      <c r="AA42" s="65"/>
      <c r="AB42" s="65"/>
      <c r="AC42" s="79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>
        <v>9</v>
      </c>
      <c r="AW42" s="65"/>
      <c r="AX42" s="65"/>
      <c r="AY42" s="65"/>
      <c r="AZ42" s="65"/>
      <c r="BA42" s="65"/>
      <c r="BB42" s="65">
        <v>7.5</v>
      </c>
      <c r="BC42" s="65"/>
      <c r="BD42" s="65"/>
      <c r="BE42" s="65"/>
      <c r="BF42" s="65"/>
      <c r="BG42" s="65"/>
      <c r="BH42" s="65"/>
      <c r="BI42" s="65">
        <f t="shared" si="0"/>
        <v>30.5</v>
      </c>
      <c r="BJ42" s="65">
        <v>4</v>
      </c>
      <c r="BK42">
        <f t="shared" si="1"/>
        <v>7.625</v>
      </c>
    </row>
    <row r="43" spans="1:63" ht="19.5" thickBot="1">
      <c r="A43" s="8" t="s">
        <v>33</v>
      </c>
      <c r="B43" s="17">
        <v>4</v>
      </c>
      <c r="C43" s="65"/>
      <c r="D43" s="65"/>
      <c r="E43" s="65"/>
      <c r="F43" s="65"/>
      <c r="G43" s="65">
        <v>7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>
        <v>7.5</v>
      </c>
      <c r="Z43" s="65"/>
      <c r="AA43" s="65"/>
      <c r="AB43" s="65"/>
      <c r="AC43" s="79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>
        <v>9</v>
      </c>
      <c r="AW43" s="65"/>
      <c r="AX43" s="65"/>
      <c r="AY43" s="65"/>
      <c r="AZ43" s="65"/>
      <c r="BA43" s="65"/>
      <c r="BB43" s="65">
        <v>7.5</v>
      </c>
      <c r="BC43" s="65"/>
      <c r="BD43" s="65"/>
      <c r="BE43" s="65"/>
      <c r="BF43" s="65"/>
      <c r="BG43" s="65"/>
      <c r="BH43" s="65"/>
      <c r="BI43" s="65">
        <f t="shared" si="0"/>
        <v>31</v>
      </c>
      <c r="BJ43" s="65">
        <v>4</v>
      </c>
      <c r="BK43">
        <f t="shared" si="1"/>
        <v>7.75</v>
      </c>
    </row>
    <row r="44" spans="1:63" ht="19.5" thickBot="1">
      <c r="A44" s="8" t="s">
        <v>34</v>
      </c>
      <c r="B44" s="17">
        <v>4</v>
      </c>
      <c r="C44" s="65"/>
      <c r="D44" s="65"/>
      <c r="E44" s="65"/>
      <c r="F44" s="65"/>
      <c r="G44" s="65">
        <v>7.5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>
        <v>7</v>
      </c>
      <c r="Z44" s="65"/>
      <c r="AA44" s="65"/>
      <c r="AB44" s="65"/>
      <c r="AC44" s="79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>
        <v>8</v>
      </c>
      <c r="AW44" s="65"/>
      <c r="AX44" s="65"/>
      <c r="AY44" s="65"/>
      <c r="AZ44" s="65"/>
      <c r="BA44" s="65"/>
      <c r="BB44" s="65">
        <v>7.5</v>
      </c>
      <c r="BC44" s="65"/>
      <c r="BD44" s="65"/>
      <c r="BE44" s="65"/>
      <c r="BF44" s="65"/>
      <c r="BG44" s="65"/>
      <c r="BH44" s="65"/>
      <c r="BI44" s="65">
        <f t="shared" si="0"/>
        <v>30</v>
      </c>
      <c r="BJ44" s="65">
        <v>4</v>
      </c>
      <c r="BK44">
        <f t="shared" si="1"/>
        <v>7.5</v>
      </c>
    </row>
    <row r="45" spans="1:63" ht="19.5" thickBot="1">
      <c r="A45" s="8" t="s">
        <v>35</v>
      </c>
      <c r="B45" s="17">
        <v>4</v>
      </c>
      <c r="C45" s="65"/>
      <c r="D45" s="65"/>
      <c r="E45" s="65"/>
      <c r="F45" s="65"/>
      <c r="G45" s="65">
        <v>8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>
        <v>8.5</v>
      </c>
      <c r="Z45" s="65"/>
      <c r="AA45" s="65"/>
      <c r="AB45" s="65"/>
      <c r="AC45" s="79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>
        <v>9</v>
      </c>
      <c r="AW45" s="65"/>
      <c r="AX45" s="65"/>
      <c r="AY45" s="65"/>
      <c r="AZ45" s="65"/>
      <c r="BA45" s="65"/>
      <c r="BB45" s="65">
        <v>8</v>
      </c>
      <c r="BC45" s="65"/>
      <c r="BD45" s="65"/>
      <c r="BE45" s="65"/>
      <c r="BF45" s="65"/>
      <c r="BG45" s="65"/>
      <c r="BH45" s="65"/>
      <c r="BI45" s="65">
        <f t="shared" si="0"/>
        <v>33.5</v>
      </c>
      <c r="BJ45" s="65">
        <v>4</v>
      </c>
      <c r="BK45">
        <f t="shared" si="1"/>
        <v>8.375</v>
      </c>
    </row>
    <row r="46" spans="1:63" ht="19.5" thickBot="1">
      <c r="A46" s="8" t="s">
        <v>36</v>
      </c>
      <c r="B46" s="17">
        <v>4</v>
      </c>
      <c r="C46" s="65"/>
      <c r="D46" s="65"/>
      <c r="E46" s="65"/>
      <c r="F46" s="65"/>
      <c r="G46" s="65">
        <v>6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>
        <v>6.5</v>
      </c>
      <c r="Z46" s="65"/>
      <c r="AA46" s="65"/>
      <c r="AB46" s="65"/>
      <c r="AC46" s="79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>
        <v>9</v>
      </c>
      <c r="AW46" s="65"/>
      <c r="AX46" s="65"/>
      <c r="AY46" s="65"/>
      <c r="AZ46" s="65"/>
      <c r="BA46" s="65"/>
      <c r="BB46" s="65">
        <v>7</v>
      </c>
      <c r="BC46" s="65"/>
      <c r="BD46" s="65"/>
      <c r="BE46" s="65"/>
      <c r="BF46" s="65"/>
      <c r="BG46" s="65"/>
      <c r="BH46" s="65"/>
      <c r="BI46" s="65">
        <f t="shared" si="0"/>
        <v>28.5</v>
      </c>
      <c r="BJ46" s="65">
        <v>4</v>
      </c>
      <c r="BK46">
        <f t="shared" si="1"/>
        <v>7.125</v>
      </c>
    </row>
    <row r="47" spans="1:63" ht="19.5" thickBot="1">
      <c r="A47" s="8" t="s">
        <v>38</v>
      </c>
      <c r="B47" s="17">
        <v>4</v>
      </c>
      <c r="C47" s="65"/>
      <c r="D47" s="65"/>
      <c r="E47" s="65"/>
      <c r="F47" s="65"/>
      <c r="G47" s="65">
        <v>6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>
        <v>6.5</v>
      </c>
      <c r="Z47" s="65"/>
      <c r="AA47" s="65"/>
      <c r="AB47" s="65"/>
      <c r="AC47" s="79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>
        <v>9</v>
      </c>
      <c r="AW47" s="65"/>
      <c r="AX47" s="65"/>
      <c r="AY47" s="65"/>
      <c r="AZ47" s="65"/>
      <c r="BA47" s="65"/>
      <c r="BB47" s="65">
        <v>6.5</v>
      </c>
      <c r="BC47" s="65"/>
      <c r="BD47" s="65"/>
      <c r="BE47" s="65"/>
      <c r="BF47" s="65"/>
      <c r="BG47" s="65"/>
      <c r="BH47" s="65"/>
      <c r="BI47" s="65">
        <f t="shared" si="0"/>
        <v>28</v>
      </c>
      <c r="BJ47" s="65">
        <v>4</v>
      </c>
      <c r="BK47">
        <f t="shared" si="1"/>
        <v>7</v>
      </c>
    </row>
    <row r="48" spans="1:63" ht="19.5" thickBot="1">
      <c r="A48" s="72" t="s">
        <v>148</v>
      </c>
      <c r="B48" s="66">
        <v>4</v>
      </c>
      <c r="C48" s="65"/>
      <c r="D48" s="65"/>
      <c r="E48" s="65"/>
      <c r="F48" s="65"/>
      <c r="G48" s="65">
        <v>6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>
        <v>6</v>
      </c>
      <c r="Z48" s="65"/>
      <c r="AA48" s="65"/>
      <c r="AB48" s="65"/>
      <c r="AC48" s="79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>
        <f t="shared" si="0"/>
        <v>12</v>
      </c>
      <c r="BJ48" s="65">
        <v>4</v>
      </c>
      <c r="BK48">
        <f t="shared" si="1"/>
        <v>3</v>
      </c>
    </row>
    <row r="49" spans="1:63" ht="19.5" thickBot="1">
      <c r="A49" s="72" t="s">
        <v>150</v>
      </c>
      <c r="B49" s="66">
        <v>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>
        <v>5</v>
      </c>
      <c r="Z49" s="65"/>
      <c r="AA49" s="65"/>
      <c r="AB49" s="65"/>
      <c r="AC49" s="79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>
        <v>9</v>
      </c>
      <c r="AW49" s="65"/>
      <c r="AX49" s="65"/>
      <c r="AY49" s="65"/>
      <c r="AZ49" s="65"/>
      <c r="BA49" s="65"/>
      <c r="BB49" s="65">
        <v>7.5</v>
      </c>
      <c r="BC49" s="65"/>
      <c r="BD49" s="65"/>
      <c r="BE49" s="65"/>
      <c r="BF49" s="65"/>
      <c r="BG49" s="65"/>
      <c r="BH49" s="65"/>
      <c r="BI49" s="65">
        <f t="shared" si="0"/>
        <v>21.5</v>
      </c>
      <c r="BJ49" s="65">
        <v>4</v>
      </c>
      <c r="BK49">
        <f t="shared" si="1"/>
        <v>5.375</v>
      </c>
    </row>
    <row r="50" spans="1:63" ht="19.5" thickBot="1">
      <c r="A50" s="8" t="s">
        <v>12</v>
      </c>
      <c r="B50" s="17">
        <v>5</v>
      </c>
      <c r="C50" s="65"/>
      <c r="D50" s="65"/>
      <c r="E50" s="65">
        <v>7</v>
      </c>
      <c r="F50" s="65"/>
      <c r="G50" s="65"/>
      <c r="H50" s="65"/>
      <c r="I50" s="65"/>
      <c r="J50" s="65"/>
      <c r="K50" s="65"/>
      <c r="L50" s="65">
        <v>7.5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79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>
        <v>8</v>
      </c>
      <c r="AS50" s="65"/>
      <c r="AT50" s="65"/>
      <c r="AU50" s="65"/>
      <c r="AV50" s="65"/>
      <c r="AW50" s="65"/>
      <c r="AX50" s="65"/>
      <c r="AY50" s="65"/>
      <c r="AZ50" s="65"/>
      <c r="BA50" s="65">
        <v>7</v>
      </c>
      <c r="BB50" s="65"/>
      <c r="BC50" s="65"/>
      <c r="BD50" s="65"/>
      <c r="BE50" s="65"/>
      <c r="BF50" s="65"/>
      <c r="BG50" s="65"/>
      <c r="BH50" s="65"/>
      <c r="BI50" s="65">
        <f t="shared" si="0"/>
        <v>29.5</v>
      </c>
      <c r="BJ50" s="65">
        <v>5</v>
      </c>
      <c r="BK50">
        <f t="shared" si="1"/>
        <v>5.9</v>
      </c>
    </row>
    <row r="51" spans="1:63" ht="19.5" thickBot="1">
      <c r="A51" s="8" t="s">
        <v>27</v>
      </c>
      <c r="B51" s="17">
        <v>5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79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>
        <v>7.5</v>
      </c>
      <c r="AS51" s="65"/>
      <c r="AT51" s="65"/>
      <c r="AU51" s="65"/>
      <c r="AV51" s="65"/>
      <c r="AW51" s="65"/>
      <c r="AX51" s="65"/>
      <c r="AY51" s="65"/>
      <c r="AZ51" s="65"/>
      <c r="BA51" s="65">
        <v>7.5</v>
      </c>
      <c r="BB51" s="65"/>
      <c r="BC51" s="65"/>
      <c r="BD51" s="65"/>
      <c r="BE51" s="65"/>
      <c r="BF51" s="65"/>
      <c r="BG51" s="65"/>
      <c r="BH51" s="65"/>
      <c r="BI51" s="65">
        <f t="shared" si="0"/>
        <v>15</v>
      </c>
      <c r="BJ51" s="65">
        <v>5</v>
      </c>
      <c r="BK51">
        <f t="shared" si="1"/>
        <v>3</v>
      </c>
    </row>
    <row r="52" spans="1:63" ht="19.5" thickBot="1">
      <c r="A52" s="8" t="s">
        <v>39</v>
      </c>
      <c r="B52" s="17">
        <v>5</v>
      </c>
      <c r="C52" s="65"/>
      <c r="D52" s="65"/>
      <c r="E52" s="65">
        <v>7</v>
      </c>
      <c r="F52" s="65"/>
      <c r="G52" s="65"/>
      <c r="H52" s="65"/>
      <c r="I52" s="65"/>
      <c r="J52" s="65"/>
      <c r="K52" s="65"/>
      <c r="L52" s="65">
        <v>8.5</v>
      </c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79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>
        <v>8.5</v>
      </c>
      <c r="AS52" s="65"/>
      <c r="AT52" s="65"/>
      <c r="AU52" s="65"/>
      <c r="AV52" s="65"/>
      <c r="AW52" s="65"/>
      <c r="AX52" s="65"/>
      <c r="AY52" s="65"/>
      <c r="AZ52" s="65"/>
      <c r="BA52" s="65">
        <v>8.5</v>
      </c>
      <c r="BB52" s="65"/>
      <c r="BC52" s="65"/>
      <c r="BD52" s="65"/>
      <c r="BE52" s="65"/>
      <c r="BF52" s="65">
        <v>7.2</v>
      </c>
      <c r="BG52" s="65"/>
      <c r="BH52" s="65"/>
      <c r="BI52" s="65">
        <f t="shared" si="0"/>
        <v>39.700000000000003</v>
      </c>
      <c r="BJ52" s="65">
        <v>5</v>
      </c>
      <c r="BK52">
        <f t="shared" si="1"/>
        <v>7.94</v>
      </c>
    </row>
    <row r="53" spans="1:63" ht="19.5" thickBot="1">
      <c r="A53" s="8" t="s">
        <v>40</v>
      </c>
      <c r="B53" s="17">
        <v>5</v>
      </c>
      <c r="C53" s="65"/>
      <c r="D53" s="65"/>
      <c r="E53" s="65">
        <v>7.5</v>
      </c>
      <c r="F53" s="65"/>
      <c r="G53" s="65"/>
      <c r="H53" s="65"/>
      <c r="I53" s="65"/>
      <c r="J53" s="65"/>
      <c r="K53" s="65"/>
      <c r="L53" s="65">
        <v>8.5</v>
      </c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79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>
        <v>8.5</v>
      </c>
      <c r="AS53" s="65"/>
      <c r="AT53" s="65"/>
      <c r="AU53" s="65"/>
      <c r="AV53" s="65"/>
      <c r="AW53" s="65"/>
      <c r="AX53" s="65"/>
      <c r="AY53" s="65"/>
      <c r="AZ53" s="65"/>
      <c r="BA53" s="65">
        <v>8</v>
      </c>
      <c r="BB53" s="65"/>
      <c r="BC53" s="65"/>
      <c r="BD53" s="65"/>
      <c r="BE53" s="65"/>
      <c r="BF53" s="65">
        <v>7</v>
      </c>
      <c r="BG53" s="65"/>
      <c r="BH53" s="65"/>
      <c r="BI53" s="65">
        <f t="shared" si="0"/>
        <v>39.5</v>
      </c>
      <c r="BJ53" s="65">
        <v>5</v>
      </c>
      <c r="BK53">
        <f t="shared" si="1"/>
        <v>7.9</v>
      </c>
    </row>
    <row r="54" spans="1:63" ht="19.5" thickBot="1">
      <c r="A54" s="8" t="s">
        <v>41</v>
      </c>
      <c r="B54" s="17">
        <v>5</v>
      </c>
      <c r="C54" s="65"/>
      <c r="D54" s="65"/>
      <c r="E54" s="65">
        <v>7</v>
      </c>
      <c r="F54" s="65"/>
      <c r="G54" s="65"/>
      <c r="H54" s="65"/>
      <c r="I54" s="65"/>
      <c r="J54" s="65"/>
      <c r="K54" s="65"/>
      <c r="L54" s="65">
        <v>8.5</v>
      </c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79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>
        <v>8.8000000000000007</v>
      </c>
      <c r="AS54" s="65"/>
      <c r="AT54" s="65"/>
      <c r="AU54" s="65"/>
      <c r="AV54" s="65"/>
      <c r="AW54" s="65"/>
      <c r="AX54" s="65"/>
      <c r="AY54" s="65"/>
      <c r="AZ54" s="65"/>
      <c r="BA54" s="65">
        <v>8</v>
      </c>
      <c r="BB54" s="65"/>
      <c r="BC54" s="65"/>
      <c r="BD54" s="65"/>
      <c r="BE54" s="65"/>
      <c r="BF54" s="65">
        <v>7.1</v>
      </c>
      <c r="BG54" s="65"/>
      <c r="BH54" s="65"/>
      <c r="BI54" s="65">
        <f t="shared" si="0"/>
        <v>39.4</v>
      </c>
      <c r="BJ54" s="65">
        <v>5</v>
      </c>
      <c r="BK54">
        <f t="shared" si="1"/>
        <v>7.88</v>
      </c>
    </row>
    <row r="55" spans="1:63" ht="19.5" thickBot="1">
      <c r="A55" s="8" t="s">
        <v>42</v>
      </c>
      <c r="B55" s="17">
        <v>5</v>
      </c>
      <c r="C55" s="65"/>
      <c r="D55" s="65"/>
      <c r="E55" s="65">
        <v>7</v>
      </c>
      <c r="F55" s="65"/>
      <c r="G55" s="65"/>
      <c r="H55" s="65"/>
      <c r="I55" s="65"/>
      <c r="J55" s="65"/>
      <c r="K55" s="65"/>
      <c r="L55" s="65">
        <v>7</v>
      </c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79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>
        <v>7.5</v>
      </c>
      <c r="AS55" s="65"/>
      <c r="AT55" s="65"/>
      <c r="AU55" s="65"/>
      <c r="AV55" s="65"/>
      <c r="AW55" s="65"/>
      <c r="AX55" s="65"/>
      <c r="AY55" s="65"/>
      <c r="AZ55" s="65"/>
      <c r="BA55" s="65">
        <v>6</v>
      </c>
      <c r="BB55" s="65"/>
      <c r="BC55" s="65"/>
      <c r="BD55" s="65"/>
      <c r="BE55" s="65"/>
      <c r="BF55" s="65">
        <v>7.6</v>
      </c>
      <c r="BG55" s="65"/>
      <c r="BH55" s="65"/>
      <c r="BI55" s="65">
        <f t="shared" si="0"/>
        <v>35.1</v>
      </c>
      <c r="BJ55" s="65">
        <v>5</v>
      </c>
      <c r="BK55">
        <f t="shared" si="1"/>
        <v>7.0200000000000005</v>
      </c>
    </row>
    <row r="56" spans="1:63" ht="19.5" thickBot="1">
      <c r="A56" s="8" t="s">
        <v>43</v>
      </c>
      <c r="B56" s="17">
        <v>5</v>
      </c>
      <c r="C56" s="65"/>
      <c r="D56" s="65"/>
      <c r="E56" s="65">
        <v>7.5</v>
      </c>
      <c r="F56" s="65"/>
      <c r="G56" s="65"/>
      <c r="H56" s="65"/>
      <c r="I56" s="65"/>
      <c r="J56" s="65"/>
      <c r="K56" s="65"/>
      <c r="L56" s="65">
        <v>7.5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79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>
        <v>8</v>
      </c>
      <c r="AS56" s="65"/>
      <c r="AT56" s="65"/>
      <c r="AU56" s="65"/>
      <c r="AV56" s="65"/>
      <c r="AW56" s="65"/>
      <c r="AX56" s="65"/>
      <c r="AY56" s="65"/>
      <c r="AZ56" s="65"/>
      <c r="BA56" s="65">
        <v>6</v>
      </c>
      <c r="BB56" s="65"/>
      <c r="BC56" s="65"/>
      <c r="BD56" s="65"/>
      <c r="BE56" s="65"/>
      <c r="BF56" s="65">
        <v>0</v>
      </c>
      <c r="BG56" s="65"/>
      <c r="BH56" s="65"/>
      <c r="BI56" s="65">
        <f t="shared" si="0"/>
        <v>29</v>
      </c>
      <c r="BJ56" s="65">
        <v>5</v>
      </c>
      <c r="BK56">
        <f t="shared" si="1"/>
        <v>5.8</v>
      </c>
    </row>
    <row r="57" spans="1:63" ht="19.5" thickBot="1">
      <c r="A57" s="8" t="s">
        <v>44</v>
      </c>
      <c r="B57" s="17">
        <v>5</v>
      </c>
      <c r="C57" s="65"/>
      <c r="D57" s="65"/>
      <c r="E57" s="65">
        <v>7</v>
      </c>
      <c r="F57" s="65"/>
      <c r="G57" s="65"/>
      <c r="H57" s="65"/>
      <c r="I57" s="65"/>
      <c r="J57" s="65"/>
      <c r="K57" s="65"/>
      <c r="L57" s="65">
        <v>7</v>
      </c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79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>
        <v>8.5</v>
      </c>
      <c r="AS57" s="65"/>
      <c r="AT57" s="65"/>
      <c r="AU57" s="65"/>
      <c r="AV57" s="65"/>
      <c r="AW57" s="65"/>
      <c r="AX57" s="65"/>
      <c r="AY57" s="65"/>
      <c r="AZ57" s="65"/>
      <c r="BA57" s="65">
        <v>8</v>
      </c>
      <c r="BB57" s="65"/>
      <c r="BC57" s="65"/>
      <c r="BD57" s="65"/>
      <c r="BE57" s="65"/>
      <c r="BF57" s="65">
        <v>8</v>
      </c>
      <c r="BG57" s="65"/>
      <c r="BH57" s="65"/>
      <c r="BI57" s="65">
        <f t="shared" si="0"/>
        <v>38.5</v>
      </c>
      <c r="BJ57" s="65">
        <v>5</v>
      </c>
      <c r="BK57">
        <f t="shared" si="1"/>
        <v>7.7</v>
      </c>
    </row>
    <row r="58" spans="1:63" ht="19.5" thickBot="1">
      <c r="A58" s="8" t="s">
        <v>45</v>
      </c>
      <c r="B58" s="17">
        <v>5</v>
      </c>
      <c r="C58" s="65"/>
      <c r="D58" s="65"/>
      <c r="E58" s="65">
        <v>0</v>
      </c>
      <c r="F58" s="65"/>
      <c r="G58" s="65"/>
      <c r="H58" s="65"/>
      <c r="I58" s="65"/>
      <c r="J58" s="65"/>
      <c r="K58" s="65"/>
      <c r="L58" s="65">
        <v>7.5</v>
      </c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79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v>8</v>
      </c>
      <c r="AS58" s="65"/>
      <c r="AT58" s="65"/>
      <c r="AU58" s="65"/>
      <c r="AV58" s="65"/>
      <c r="AW58" s="65"/>
      <c r="AX58" s="65"/>
      <c r="AY58" s="65"/>
      <c r="AZ58" s="65"/>
      <c r="BA58" s="65">
        <v>6</v>
      </c>
      <c r="BB58" s="65"/>
      <c r="BC58" s="65"/>
      <c r="BD58" s="65"/>
      <c r="BE58" s="65"/>
      <c r="BF58" s="65">
        <v>0</v>
      </c>
      <c r="BG58" s="65"/>
      <c r="BH58" s="65"/>
      <c r="BI58" s="65">
        <f t="shared" si="0"/>
        <v>21.5</v>
      </c>
      <c r="BJ58" s="65">
        <v>5</v>
      </c>
      <c r="BK58">
        <f t="shared" si="1"/>
        <v>4.3</v>
      </c>
    </row>
    <row r="59" spans="1:63" ht="19.5" thickBot="1">
      <c r="A59" s="8" t="s">
        <v>46</v>
      </c>
      <c r="B59" s="17">
        <v>5</v>
      </c>
      <c r="C59" s="65"/>
      <c r="D59" s="65"/>
      <c r="E59" s="65">
        <v>5</v>
      </c>
      <c r="F59" s="65"/>
      <c r="G59" s="65"/>
      <c r="H59" s="65"/>
      <c r="I59" s="65"/>
      <c r="J59" s="65"/>
      <c r="K59" s="65"/>
      <c r="L59" s="65">
        <v>7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79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>
        <v>7.5</v>
      </c>
      <c r="AS59" s="65"/>
      <c r="AT59" s="65"/>
      <c r="AU59" s="65"/>
      <c r="AV59" s="65"/>
      <c r="AW59" s="65"/>
      <c r="AX59" s="65"/>
      <c r="AY59" s="65"/>
      <c r="AZ59" s="65"/>
      <c r="BA59" s="65">
        <v>6</v>
      </c>
      <c r="BB59" s="65"/>
      <c r="BC59" s="65"/>
      <c r="BD59" s="65"/>
      <c r="BE59" s="65"/>
      <c r="BF59" s="65">
        <v>7.1</v>
      </c>
      <c r="BG59" s="65"/>
      <c r="BH59" s="65"/>
      <c r="BI59" s="65">
        <f t="shared" si="0"/>
        <v>32.6</v>
      </c>
      <c r="BJ59" s="65">
        <v>5</v>
      </c>
      <c r="BK59">
        <f t="shared" si="1"/>
        <v>6.5200000000000005</v>
      </c>
    </row>
    <row r="60" spans="1:63" ht="19.5" thickBot="1">
      <c r="A60" s="8" t="s">
        <v>123</v>
      </c>
      <c r="B60" s="17">
        <v>5</v>
      </c>
      <c r="C60" s="65"/>
      <c r="D60" s="65"/>
      <c r="E60" s="65">
        <v>7</v>
      </c>
      <c r="F60" s="65"/>
      <c r="G60" s="65"/>
      <c r="H60" s="65"/>
      <c r="I60" s="65"/>
      <c r="J60" s="65"/>
      <c r="K60" s="65"/>
      <c r="L60" s="65">
        <v>7</v>
      </c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79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>
        <v>7.5</v>
      </c>
      <c r="AS60" s="65"/>
      <c r="AT60" s="65"/>
      <c r="AU60" s="65"/>
      <c r="AV60" s="65"/>
      <c r="AW60" s="65"/>
      <c r="AX60" s="65"/>
      <c r="AY60" s="65"/>
      <c r="AZ60" s="65"/>
      <c r="BA60" s="65">
        <v>6</v>
      </c>
      <c r="BB60" s="65"/>
      <c r="BC60" s="65"/>
      <c r="BD60" s="65"/>
      <c r="BE60" s="65"/>
      <c r="BF60" s="65">
        <v>7.6</v>
      </c>
      <c r="BG60" s="65"/>
      <c r="BH60" s="65"/>
      <c r="BI60" s="65">
        <f t="shared" si="0"/>
        <v>35.1</v>
      </c>
      <c r="BJ60" s="65">
        <v>5</v>
      </c>
      <c r="BK60">
        <f t="shared" si="1"/>
        <v>7.0200000000000005</v>
      </c>
    </row>
    <row r="61" spans="1:63" ht="19.5" thickBot="1">
      <c r="A61" s="8" t="s">
        <v>47</v>
      </c>
      <c r="B61" s="17">
        <v>6</v>
      </c>
      <c r="C61" s="65"/>
      <c r="D61" s="65">
        <v>7</v>
      </c>
      <c r="E61" s="65"/>
      <c r="F61" s="65"/>
      <c r="G61" s="65">
        <v>7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79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>
        <v>8</v>
      </c>
      <c r="AO61" s="65"/>
      <c r="AP61" s="65"/>
      <c r="AQ61" s="65"/>
      <c r="AR61" s="65"/>
      <c r="AS61" s="65"/>
      <c r="AT61" s="65">
        <v>6.5</v>
      </c>
      <c r="AU61" s="65"/>
      <c r="AV61" s="65"/>
      <c r="AW61" s="65"/>
      <c r="AX61" s="65"/>
      <c r="AY61" s="65"/>
      <c r="AZ61" s="65">
        <v>6.2</v>
      </c>
      <c r="BA61" s="65"/>
      <c r="BB61" s="65"/>
      <c r="BC61" s="65"/>
      <c r="BD61" s="65"/>
      <c r="BE61" s="65">
        <v>6</v>
      </c>
      <c r="BF61" s="65"/>
      <c r="BG61" s="65"/>
      <c r="BH61" s="65"/>
      <c r="BI61" s="65">
        <f t="shared" si="0"/>
        <v>40.700000000000003</v>
      </c>
      <c r="BJ61" s="65">
        <v>6</v>
      </c>
      <c r="BK61">
        <f t="shared" si="1"/>
        <v>6.7833333333333341</v>
      </c>
    </row>
    <row r="62" spans="1:63" ht="19.5" thickBot="1">
      <c r="A62" s="8" t="s">
        <v>48</v>
      </c>
      <c r="B62" s="17">
        <v>6</v>
      </c>
      <c r="C62" s="65"/>
      <c r="D62" s="65">
        <v>6.5</v>
      </c>
      <c r="E62" s="65"/>
      <c r="F62" s="65"/>
      <c r="G62" s="65">
        <v>6.5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79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>
        <v>7</v>
      </c>
      <c r="AO62" s="65"/>
      <c r="AP62" s="65"/>
      <c r="AQ62" s="65"/>
      <c r="AR62" s="65"/>
      <c r="AS62" s="65"/>
      <c r="AT62" s="65">
        <v>5.5</v>
      </c>
      <c r="AU62" s="65"/>
      <c r="AV62" s="65"/>
      <c r="AW62" s="65"/>
      <c r="AX62" s="65"/>
      <c r="AY62" s="65"/>
      <c r="AZ62" s="65">
        <v>6.7</v>
      </c>
      <c r="BA62" s="65"/>
      <c r="BB62" s="65"/>
      <c r="BC62" s="65"/>
      <c r="BD62" s="65"/>
      <c r="BE62" s="65">
        <v>0</v>
      </c>
      <c r="BF62" s="65"/>
      <c r="BG62" s="65"/>
      <c r="BH62" s="65"/>
      <c r="BI62" s="65">
        <f t="shared" si="0"/>
        <v>32.200000000000003</v>
      </c>
      <c r="BJ62" s="65">
        <v>6</v>
      </c>
      <c r="BK62">
        <f t="shared" si="1"/>
        <v>5.3666666666666671</v>
      </c>
    </row>
    <row r="63" spans="1:63" ht="19.5" thickBot="1">
      <c r="A63" s="8" t="s">
        <v>49</v>
      </c>
      <c r="B63" s="17">
        <v>6</v>
      </c>
      <c r="C63" s="65"/>
      <c r="D63" s="65">
        <v>0</v>
      </c>
      <c r="E63" s="65"/>
      <c r="F63" s="65"/>
      <c r="G63" s="65">
        <v>0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79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>
        <v>5</v>
      </c>
      <c r="AO63" s="65"/>
      <c r="AP63" s="65"/>
      <c r="AQ63" s="65"/>
      <c r="AR63" s="65"/>
      <c r="AS63" s="65"/>
      <c r="AT63" s="65">
        <v>2.5</v>
      </c>
      <c r="AU63" s="65"/>
      <c r="AV63" s="65"/>
      <c r="AW63" s="65"/>
      <c r="AX63" s="65"/>
      <c r="AY63" s="65"/>
      <c r="AZ63" s="65">
        <v>0</v>
      </c>
      <c r="BA63" s="65"/>
      <c r="BB63" s="65"/>
      <c r="BC63" s="65"/>
      <c r="BD63" s="65"/>
      <c r="BE63" s="65">
        <v>0</v>
      </c>
      <c r="BF63" s="65"/>
      <c r="BG63" s="65"/>
      <c r="BH63" s="65"/>
      <c r="BI63" s="65">
        <f t="shared" si="0"/>
        <v>7.5</v>
      </c>
      <c r="BJ63" s="65">
        <v>6</v>
      </c>
      <c r="BK63">
        <f t="shared" si="1"/>
        <v>1.25</v>
      </c>
    </row>
    <row r="64" spans="1:63" ht="19.5" thickBot="1">
      <c r="A64" s="8" t="s">
        <v>50</v>
      </c>
      <c r="B64" s="17">
        <v>6</v>
      </c>
      <c r="C64" s="65"/>
      <c r="D64" s="65">
        <v>7</v>
      </c>
      <c r="E64" s="65"/>
      <c r="F64" s="65"/>
      <c r="G64" s="65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79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>
        <v>7</v>
      </c>
      <c r="AO64" s="65"/>
      <c r="AP64" s="65"/>
      <c r="AQ64" s="65"/>
      <c r="AR64" s="65"/>
      <c r="AS64" s="65"/>
      <c r="AT64" s="65">
        <v>7</v>
      </c>
      <c r="AU64" s="65"/>
      <c r="AV64" s="65"/>
      <c r="AW64" s="65"/>
      <c r="AX64" s="65"/>
      <c r="AY64" s="65"/>
      <c r="AZ64" s="65">
        <v>7.6</v>
      </c>
      <c r="BA64" s="65"/>
      <c r="BB64" s="65"/>
      <c r="BC64" s="65"/>
      <c r="BD64" s="65"/>
      <c r="BE64" s="65">
        <v>7.5</v>
      </c>
      <c r="BF64" s="65"/>
      <c r="BG64" s="65"/>
      <c r="BH64" s="65"/>
      <c r="BI64" s="65">
        <f t="shared" si="0"/>
        <v>43.1</v>
      </c>
      <c r="BJ64" s="65">
        <v>6</v>
      </c>
      <c r="BK64">
        <f t="shared" si="1"/>
        <v>7.1833333333333336</v>
      </c>
    </row>
    <row r="65" spans="1:63" ht="19.5" thickBot="1">
      <c r="A65" s="8" t="s">
        <v>51</v>
      </c>
      <c r="B65" s="17">
        <v>6</v>
      </c>
      <c r="C65" s="65"/>
      <c r="D65" s="65">
        <v>7</v>
      </c>
      <c r="E65" s="65"/>
      <c r="F65" s="65"/>
      <c r="G65" s="65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79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>
        <v>7</v>
      </c>
      <c r="AO65" s="65"/>
      <c r="AP65" s="65"/>
      <c r="AQ65" s="65"/>
      <c r="AR65" s="65"/>
      <c r="AS65" s="65"/>
      <c r="AT65" s="65">
        <v>6</v>
      </c>
      <c r="AU65" s="65"/>
      <c r="AV65" s="65"/>
      <c r="AW65" s="65"/>
      <c r="AX65" s="65"/>
      <c r="AY65" s="65"/>
      <c r="AZ65" s="65">
        <v>6.9</v>
      </c>
      <c r="BA65" s="65"/>
      <c r="BB65" s="65"/>
      <c r="BC65" s="65"/>
      <c r="BD65" s="65"/>
      <c r="BE65" s="65">
        <v>0</v>
      </c>
      <c r="BF65" s="65"/>
      <c r="BG65" s="65"/>
      <c r="BH65" s="65"/>
      <c r="BI65" s="65">
        <f t="shared" si="0"/>
        <v>33.9</v>
      </c>
      <c r="BJ65" s="65">
        <v>6</v>
      </c>
      <c r="BK65">
        <f t="shared" si="1"/>
        <v>5.6499999999999995</v>
      </c>
    </row>
    <row r="66" spans="1:63" ht="19.5" thickBot="1">
      <c r="A66" s="8" t="s">
        <v>52</v>
      </c>
      <c r="B66" s="17">
        <v>6</v>
      </c>
      <c r="C66" s="65"/>
      <c r="D66" s="65">
        <v>7.5</v>
      </c>
      <c r="E66" s="65"/>
      <c r="F66" s="65"/>
      <c r="G66" s="65">
        <v>7.5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79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>
        <v>8</v>
      </c>
      <c r="AO66" s="65"/>
      <c r="AP66" s="65"/>
      <c r="AQ66" s="65"/>
      <c r="AR66" s="65"/>
      <c r="AS66" s="65"/>
      <c r="AT66" s="65">
        <v>8</v>
      </c>
      <c r="AU66" s="65"/>
      <c r="AV66" s="65"/>
      <c r="AW66" s="65"/>
      <c r="AX66" s="65"/>
      <c r="AY66" s="65"/>
      <c r="AZ66" s="65">
        <v>6.7</v>
      </c>
      <c r="BA66" s="65"/>
      <c r="BB66" s="65"/>
      <c r="BC66" s="65"/>
      <c r="BD66" s="65"/>
      <c r="BE66" s="65">
        <v>6.5</v>
      </c>
      <c r="BF66" s="65"/>
      <c r="BG66" s="65"/>
      <c r="BH66" s="65"/>
      <c r="BI66" s="65">
        <f t="shared" si="0"/>
        <v>44.2</v>
      </c>
      <c r="BJ66" s="65">
        <v>6</v>
      </c>
      <c r="BK66">
        <f t="shared" si="1"/>
        <v>7.3666666666666671</v>
      </c>
    </row>
    <row r="67" spans="1:63" ht="19.5" thickBot="1">
      <c r="A67" s="8" t="s">
        <v>53</v>
      </c>
      <c r="B67" s="17">
        <v>6</v>
      </c>
      <c r="C67" s="65"/>
      <c r="D67" s="65">
        <v>8</v>
      </c>
      <c r="E67" s="65"/>
      <c r="F67" s="65"/>
      <c r="G67" s="65">
        <v>8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79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>
        <v>7</v>
      </c>
      <c r="AO67" s="65"/>
      <c r="AP67" s="65"/>
      <c r="AQ67" s="65"/>
      <c r="AR67" s="65"/>
      <c r="AS67" s="65"/>
      <c r="AT67" s="65">
        <v>5.5</v>
      </c>
      <c r="AU67" s="65"/>
      <c r="AV67" s="65"/>
      <c r="AW67" s="65"/>
      <c r="AX67" s="65"/>
      <c r="AY67" s="65"/>
      <c r="AZ67" s="65">
        <v>6.5</v>
      </c>
      <c r="BA67" s="65"/>
      <c r="BB67" s="65"/>
      <c r="BC67" s="65"/>
      <c r="BD67" s="65"/>
      <c r="BE67" s="65">
        <v>0</v>
      </c>
      <c r="BF67" s="65"/>
      <c r="BG67" s="65"/>
      <c r="BH67" s="65"/>
      <c r="BI67" s="65">
        <f t="shared" si="0"/>
        <v>35</v>
      </c>
      <c r="BJ67" s="65">
        <v>6</v>
      </c>
      <c r="BK67">
        <f t="shared" si="1"/>
        <v>5.833333333333333</v>
      </c>
    </row>
    <row r="68" spans="1:63" ht="19.5" thickBot="1">
      <c r="A68" s="8" t="s">
        <v>54</v>
      </c>
      <c r="B68" s="17">
        <v>6</v>
      </c>
      <c r="C68" s="65"/>
      <c r="D68" s="65">
        <v>6</v>
      </c>
      <c r="E68" s="65"/>
      <c r="F68" s="65"/>
      <c r="G68" s="65">
        <v>6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79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>
        <v>6</v>
      </c>
      <c r="AU68" s="65"/>
      <c r="AV68" s="65"/>
      <c r="AW68" s="65"/>
      <c r="AX68" s="65"/>
      <c r="AY68" s="65"/>
      <c r="AZ68" s="65">
        <v>7.3</v>
      </c>
      <c r="BA68" s="65"/>
      <c r="BB68" s="65"/>
      <c r="BC68" s="65"/>
      <c r="BD68" s="65"/>
      <c r="BE68" s="65">
        <v>5.5</v>
      </c>
      <c r="BF68" s="65"/>
      <c r="BG68" s="65"/>
      <c r="BH68" s="65"/>
      <c r="BI68" s="65">
        <f t="shared" si="0"/>
        <v>30.8</v>
      </c>
      <c r="BJ68" s="65">
        <v>6</v>
      </c>
      <c r="BK68">
        <f t="shared" si="1"/>
        <v>5.1333333333333337</v>
      </c>
    </row>
    <row r="69" spans="1:63" ht="19.5" thickBot="1">
      <c r="A69" s="8" t="s">
        <v>55</v>
      </c>
      <c r="B69" s="17">
        <v>6</v>
      </c>
      <c r="C69" s="65"/>
      <c r="D69" s="65">
        <v>8</v>
      </c>
      <c r="E69" s="65"/>
      <c r="F69" s="65"/>
      <c r="G69" s="65">
        <v>8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79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>
        <v>9</v>
      </c>
      <c r="AO69" s="65"/>
      <c r="AP69" s="65"/>
      <c r="AQ69" s="65"/>
      <c r="AR69" s="65"/>
      <c r="AS69" s="65"/>
      <c r="AT69" s="65">
        <v>8</v>
      </c>
      <c r="AU69" s="65"/>
      <c r="AV69" s="65"/>
      <c r="AW69" s="65"/>
      <c r="AX69" s="65"/>
      <c r="AY69" s="65"/>
      <c r="AZ69" s="65">
        <v>6.9</v>
      </c>
      <c r="BA69" s="65"/>
      <c r="BB69" s="65"/>
      <c r="BC69" s="65"/>
      <c r="BD69" s="65"/>
      <c r="BE69" s="65">
        <v>7.5</v>
      </c>
      <c r="BF69" s="65"/>
      <c r="BG69" s="65"/>
      <c r="BH69" s="65"/>
      <c r="BI69" s="65">
        <f t="shared" si="0"/>
        <v>47.4</v>
      </c>
      <c r="BJ69" s="65">
        <v>6</v>
      </c>
      <c r="BK69">
        <f t="shared" si="1"/>
        <v>7.8999999999999995</v>
      </c>
    </row>
    <row r="70" spans="1:63" ht="19.5" thickBot="1">
      <c r="A70" s="8" t="s">
        <v>56</v>
      </c>
      <c r="B70" s="17">
        <v>6</v>
      </c>
      <c r="C70" s="65"/>
      <c r="D70" s="65">
        <v>6</v>
      </c>
      <c r="E70" s="65"/>
      <c r="F70" s="65"/>
      <c r="G70" s="65">
        <v>6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79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>
        <v>6</v>
      </c>
      <c r="AO70" s="65"/>
      <c r="AP70" s="65"/>
      <c r="AQ70" s="65"/>
      <c r="AR70" s="65"/>
      <c r="AS70" s="65"/>
      <c r="AT70" s="65">
        <v>5.5</v>
      </c>
      <c r="AU70" s="65"/>
      <c r="AV70" s="65"/>
      <c r="AW70" s="65"/>
      <c r="AX70" s="65"/>
      <c r="AY70" s="65"/>
      <c r="AZ70" s="65">
        <v>6.6</v>
      </c>
      <c r="BA70" s="65"/>
      <c r="BB70" s="65"/>
      <c r="BC70" s="65"/>
      <c r="BD70" s="65"/>
      <c r="BE70" s="65">
        <v>0</v>
      </c>
      <c r="BF70" s="65"/>
      <c r="BG70" s="65"/>
      <c r="BH70" s="65"/>
      <c r="BI70" s="65">
        <f t="shared" si="0"/>
        <v>30.1</v>
      </c>
      <c r="BJ70" s="65">
        <v>6</v>
      </c>
      <c r="BK70">
        <f t="shared" si="1"/>
        <v>5.0166666666666666</v>
      </c>
    </row>
    <row r="71" spans="1:63" ht="19.5" thickBot="1">
      <c r="A71" s="8" t="s">
        <v>57</v>
      </c>
      <c r="B71" s="17">
        <v>6</v>
      </c>
      <c r="C71" s="65"/>
      <c r="D71" s="65">
        <v>7</v>
      </c>
      <c r="E71" s="65"/>
      <c r="F71" s="65"/>
      <c r="G71" s="65">
        <v>7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79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>
        <v>9</v>
      </c>
      <c r="AO71" s="65"/>
      <c r="AP71" s="65"/>
      <c r="AQ71" s="65"/>
      <c r="AR71" s="65"/>
      <c r="AS71" s="65"/>
      <c r="AT71" s="65">
        <v>6.5</v>
      </c>
      <c r="AU71" s="65"/>
      <c r="AV71" s="65"/>
      <c r="AW71" s="65"/>
      <c r="AX71" s="65"/>
      <c r="AY71" s="65"/>
      <c r="AZ71" s="65">
        <v>7.3</v>
      </c>
      <c r="BA71" s="65"/>
      <c r="BB71" s="65"/>
      <c r="BC71" s="65"/>
      <c r="BD71" s="65"/>
      <c r="BE71" s="65">
        <v>8</v>
      </c>
      <c r="BF71" s="65"/>
      <c r="BG71" s="65"/>
      <c r="BH71" s="65"/>
      <c r="BI71" s="65">
        <f t="shared" ref="BI71:BI134" si="2">SUM(C71:BH71)</f>
        <v>44.8</v>
      </c>
      <c r="BJ71" s="65">
        <v>6</v>
      </c>
      <c r="BK71">
        <f t="shared" ref="BK71:BK134" si="3">BI71/BJ71</f>
        <v>7.4666666666666659</v>
      </c>
    </row>
    <row r="72" spans="1:63" ht="19.5" thickBot="1">
      <c r="A72" s="8" t="s">
        <v>141</v>
      </c>
      <c r="B72" s="17">
        <v>6</v>
      </c>
      <c r="C72" s="65"/>
      <c r="D72" s="65">
        <v>6</v>
      </c>
      <c r="E72" s="65"/>
      <c r="F72" s="65"/>
      <c r="G72" s="65">
        <v>6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79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>
        <v>5</v>
      </c>
      <c r="AO72" s="65"/>
      <c r="AP72" s="65"/>
      <c r="AQ72" s="65"/>
      <c r="AR72" s="65"/>
      <c r="AS72" s="65"/>
      <c r="AT72" s="65">
        <v>5.5</v>
      </c>
      <c r="AU72" s="65"/>
      <c r="AV72" s="65"/>
      <c r="AW72" s="65"/>
      <c r="AX72" s="65"/>
      <c r="AY72" s="65"/>
      <c r="AZ72" s="65">
        <v>6.2</v>
      </c>
      <c r="BA72" s="65"/>
      <c r="BB72" s="65"/>
      <c r="BC72" s="65"/>
      <c r="BD72" s="65"/>
      <c r="BE72" s="65">
        <v>0</v>
      </c>
      <c r="BF72" s="65"/>
      <c r="BG72" s="65"/>
      <c r="BH72" s="65"/>
      <c r="BI72" s="65">
        <f t="shared" si="2"/>
        <v>28.7</v>
      </c>
      <c r="BJ72" s="65">
        <v>6</v>
      </c>
      <c r="BK72">
        <f t="shared" si="3"/>
        <v>4.7833333333333332</v>
      </c>
    </row>
    <row r="73" spans="1:63" ht="19.5" thickBot="1">
      <c r="A73" s="10" t="s">
        <v>58</v>
      </c>
      <c r="B73" s="17">
        <v>7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79"/>
      <c r="AD73" s="65"/>
      <c r="AE73" s="65"/>
      <c r="AF73" s="65"/>
      <c r="AG73" s="65"/>
      <c r="AH73" s="65">
        <v>7</v>
      </c>
      <c r="AI73" s="65"/>
      <c r="AJ73" s="65"/>
      <c r="AK73" s="65"/>
      <c r="AL73" s="65"/>
      <c r="AM73" s="65"/>
      <c r="AN73" s="65"/>
      <c r="AO73" s="65"/>
      <c r="AP73" s="65">
        <v>5</v>
      </c>
      <c r="AQ73" s="65">
        <v>7</v>
      </c>
      <c r="AR73" s="65"/>
      <c r="AS73" s="65"/>
      <c r="AT73" s="65"/>
      <c r="AU73" s="65"/>
      <c r="AV73" s="65"/>
      <c r="AW73" s="65"/>
      <c r="AX73" s="65"/>
      <c r="AY73" s="65">
        <v>8</v>
      </c>
      <c r="AZ73" s="65"/>
      <c r="BA73" s="65"/>
      <c r="BB73" s="65"/>
      <c r="BC73" s="65">
        <v>8</v>
      </c>
      <c r="BD73" s="65"/>
      <c r="BE73" s="65"/>
      <c r="BF73" s="65"/>
      <c r="BG73" s="65">
        <v>6.5</v>
      </c>
      <c r="BH73" s="65"/>
      <c r="BI73" s="65">
        <f t="shared" si="2"/>
        <v>41.5</v>
      </c>
      <c r="BJ73" s="65">
        <v>6</v>
      </c>
      <c r="BK73">
        <f t="shared" si="3"/>
        <v>6.916666666666667</v>
      </c>
    </row>
    <row r="74" spans="1:63" ht="19.5" thickBot="1">
      <c r="A74" s="8" t="s">
        <v>59</v>
      </c>
      <c r="B74" s="17">
        <v>7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79"/>
      <c r="AD74" s="65"/>
      <c r="AE74" s="65"/>
      <c r="AF74" s="65"/>
      <c r="AG74" s="65"/>
      <c r="AH74" s="65">
        <v>7</v>
      </c>
      <c r="AI74" s="65"/>
      <c r="AJ74" s="65"/>
      <c r="AK74" s="65"/>
      <c r="AL74" s="65"/>
      <c r="AM74" s="65"/>
      <c r="AN74" s="65"/>
      <c r="AO74" s="65"/>
      <c r="AP74" s="65">
        <v>5.5</v>
      </c>
      <c r="AQ74" s="65">
        <v>7</v>
      </c>
      <c r="AR74" s="65"/>
      <c r="AS74" s="65"/>
      <c r="AT74" s="65"/>
      <c r="AU74" s="65"/>
      <c r="AV74" s="65"/>
      <c r="AW74" s="65"/>
      <c r="AX74" s="65"/>
      <c r="AY74" s="65">
        <v>8</v>
      </c>
      <c r="AZ74" s="65"/>
      <c r="BA74" s="65"/>
      <c r="BB74" s="65"/>
      <c r="BC74" s="65">
        <v>8</v>
      </c>
      <c r="BD74" s="65"/>
      <c r="BE74" s="65"/>
      <c r="BF74" s="65"/>
      <c r="BG74" s="65">
        <v>4</v>
      </c>
      <c r="BH74" s="65"/>
      <c r="BI74" s="65">
        <f t="shared" si="2"/>
        <v>39.5</v>
      </c>
      <c r="BJ74" s="65">
        <v>6</v>
      </c>
      <c r="BK74">
        <f t="shared" si="3"/>
        <v>6.583333333333333</v>
      </c>
    </row>
    <row r="75" spans="1:63" ht="19.5" thickBot="1">
      <c r="A75" s="8" t="s">
        <v>60</v>
      </c>
      <c r="B75" s="17">
        <v>7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79"/>
      <c r="AD75" s="65"/>
      <c r="AE75" s="65"/>
      <c r="AF75" s="65"/>
      <c r="AG75" s="65"/>
      <c r="AH75" s="65">
        <v>4</v>
      </c>
      <c r="AI75" s="65"/>
      <c r="AJ75" s="65"/>
      <c r="AK75" s="65"/>
      <c r="AL75" s="65"/>
      <c r="AM75" s="65"/>
      <c r="AN75" s="65"/>
      <c r="AO75" s="65"/>
      <c r="AP75" s="65">
        <v>0</v>
      </c>
      <c r="AQ75" s="65">
        <v>6</v>
      </c>
      <c r="AR75" s="65"/>
      <c r="AS75" s="65"/>
      <c r="AT75" s="65"/>
      <c r="AU75" s="65"/>
      <c r="AV75" s="65"/>
      <c r="AW75" s="65"/>
      <c r="AX75" s="65"/>
      <c r="AY75" s="65">
        <v>4</v>
      </c>
      <c r="AZ75" s="65"/>
      <c r="BA75" s="65"/>
      <c r="BB75" s="65"/>
      <c r="BC75" s="65">
        <v>0</v>
      </c>
      <c r="BD75" s="65"/>
      <c r="BE75" s="65"/>
      <c r="BF75" s="65"/>
      <c r="BG75" s="65">
        <v>4.7</v>
      </c>
      <c r="BH75" s="65"/>
      <c r="BI75" s="65">
        <f t="shared" si="2"/>
        <v>18.7</v>
      </c>
      <c r="BJ75" s="65">
        <v>6</v>
      </c>
      <c r="BK75">
        <f t="shared" si="3"/>
        <v>3.1166666666666667</v>
      </c>
    </row>
    <row r="76" spans="1:63" ht="19.5" thickBot="1">
      <c r="A76" s="8" t="s">
        <v>61</v>
      </c>
      <c r="B76" s="17">
        <v>7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79"/>
      <c r="AD76" s="65"/>
      <c r="AE76" s="65"/>
      <c r="AF76" s="65"/>
      <c r="AG76" s="65"/>
      <c r="AH76" s="65">
        <v>6.5</v>
      </c>
      <c r="AI76" s="65"/>
      <c r="AJ76" s="65"/>
      <c r="AK76" s="65"/>
      <c r="AL76" s="65"/>
      <c r="AM76" s="65"/>
      <c r="AN76" s="65"/>
      <c r="AO76" s="65"/>
      <c r="AP76" s="65">
        <v>0</v>
      </c>
      <c r="AQ76" s="65">
        <v>7</v>
      </c>
      <c r="AR76" s="65"/>
      <c r="AS76" s="65"/>
      <c r="AT76" s="65"/>
      <c r="AU76" s="65"/>
      <c r="AV76" s="65"/>
      <c r="AW76" s="65"/>
      <c r="AX76" s="65"/>
      <c r="AY76" s="65">
        <v>7.5</v>
      </c>
      <c r="AZ76" s="65"/>
      <c r="BA76" s="65"/>
      <c r="BB76" s="65"/>
      <c r="BC76" s="65">
        <v>0</v>
      </c>
      <c r="BD76" s="65"/>
      <c r="BE76" s="65"/>
      <c r="BF76" s="65"/>
      <c r="BG76" s="65">
        <v>6.5</v>
      </c>
      <c r="BH76" s="65"/>
      <c r="BI76" s="65">
        <f t="shared" si="2"/>
        <v>27.5</v>
      </c>
      <c r="BJ76" s="65">
        <v>6</v>
      </c>
      <c r="BK76">
        <f t="shared" si="3"/>
        <v>4.583333333333333</v>
      </c>
    </row>
    <row r="77" spans="1:63" ht="19.5" thickBot="1">
      <c r="A77" s="8" t="s">
        <v>62</v>
      </c>
      <c r="B77" s="17">
        <v>7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79"/>
      <c r="AD77" s="65"/>
      <c r="AE77" s="65"/>
      <c r="AF77" s="65"/>
      <c r="AG77" s="65"/>
      <c r="AH77" s="65">
        <v>6.5</v>
      </c>
      <c r="AI77" s="65"/>
      <c r="AJ77" s="65"/>
      <c r="AK77" s="65"/>
      <c r="AL77" s="65"/>
      <c r="AM77" s="65"/>
      <c r="AN77" s="65"/>
      <c r="AO77" s="65"/>
      <c r="AP77" s="65">
        <v>6.5</v>
      </c>
      <c r="AQ77" s="65">
        <v>7</v>
      </c>
      <c r="AR77" s="65"/>
      <c r="AS77" s="65"/>
      <c r="AT77" s="65"/>
      <c r="AU77" s="65"/>
      <c r="AV77" s="65"/>
      <c r="AW77" s="65"/>
      <c r="AX77" s="65"/>
      <c r="AY77" s="65">
        <v>7</v>
      </c>
      <c r="AZ77" s="65"/>
      <c r="BA77" s="65"/>
      <c r="BB77" s="65"/>
      <c r="BC77" s="65">
        <v>0</v>
      </c>
      <c r="BD77" s="65"/>
      <c r="BE77" s="65"/>
      <c r="BF77" s="65"/>
      <c r="BG77" s="65">
        <v>6.5</v>
      </c>
      <c r="BH77" s="65"/>
      <c r="BI77" s="65">
        <f t="shared" si="2"/>
        <v>33.5</v>
      </c>
      <c r="BJ77" s="65">
        <v>6</v>
      </c>
      <c r="BK77">
        <f t="shared" si="3"/>
        <v>5.583333333333333</v>
      </c>
    </row>
    <row r="78" spans="1:63" ht="19.5" thickBot="1">
      <c r="A78" s="8" t="s">
        <v>63</v>
      </c>
      <c r="B78" s="17">
        <v>7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79"/>
      <c r="AD78" s="65"/>
      <c r="AE78" s="65"/>
      <c r="AF78" s="65"/>
      <c r="AG78" s="65"/>
      <c r="AH78" s="65">
        <v>7</v>
      </c>
      <c r="AI78" s="65"/>
      <c r="AJ78" s="65"/>
      <c r="AK78" s="65"/>
      <c r="AL78" s="65"/>
      <c r="AM78" s="65"/>
      <c r="AN78" s="65"/>
      <c r="AO78" s="65"/>
      <c r="AP78" s="65">
        <v>6.5</v>
      </c>
      <c r="AQ78" s="65">
        <v>6</v>
      </c>
      <c r="AR78" s="65"/>
      <c r="AS78" s="65"/>
      <c r="AT78" s="65"/>
      <c r="AU78" s="65"/>
      <c r="AV78" s="65"/>
      <c r="AW78" s="65"/>
      <c r="AX78" s="65"/>
      <c r="AY78" s="65">
        <v>6</v>
      </c>
      <c r="AZ78" s="65"/>
      <c r="BA78" s="65"/>
      <c r="BB78" s="65"/>
      <c r="BC78" s="65">
        <v>0</v>
      </c>
      <c r="BD78" s="65"/>
      <c r="BE78" s="65"/>
      <c r="BF78" s="65"/>
      <c r="BG78" s="65">
        <v>3.5</v>
      </c>
      <c r="BH78" s="65"/>
      <c r="BI78" s="65">
        <f t="shared" si="2"/>
        <v>29</v>
      </c>
      <c r="BJ78" s="65">
        <v>6</v>
      </c>
      <c r="BK78">
        <f t="shared" si="3"/>
        <v>4.833333333333333</v>
      </c>
    </row>
    <row r="79" spans="1:63" ht="19.5" thickBot="1">
      <c r="A79" s="8" t="s">
        <v>124</v>
      </c>
      <c r="B79" s="17">
        <v>7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79"/>
      <c r="AD79" s="65"/>
      <c r="AE79" s="65"/>
      <c r="AF79" s="65"/>
      <c r="AG79" s="65"/>
      <c r="AH79" s="65">
        <v>0</v>
      </c>
      <c r="AI79" s="65"/>
      <c r="AJ79" s="65"/>
      <c r="AK79" s="65"/>
      <c r="AL79" s="65"/>
      <c r="AM79" s="65"/>
      <c r="AN79" s="65"/>
      <c r="AO79" s="65"/>
      <c r="AP79" s="65">
        <v>7.5</v>
      </c>
      <c r="AQ79" s="65">
        <v>0</v>
      </c>
      <c r="AR79" s="65"/>
      <c r="AS79" s="65"/>
      <c r="AT79" s="65"/>
      <c r="AU79" s="65"/>
      <c r="AV79" s="65"/>
      <c r="AW79" s="65"/>
      <c r="AX79" s="65"/>
      <c r="AY79" s="65">
        <v>4</v>
      </c>
      <c r="AZ79" s="65"/>
      <c r="BA79" s="65"/>
      <c r="BB79" s="65"/>
      <c r="BC79" s="65">
        <v>8</v>
      </c>
      <c r="BD79" s="65"/>
      <c r="BE79" s="65"/>
      <c r="BF79" s="65"/>
      <c r="BG79" s="65">
        <v>3.5</v>
      </c>
      <c r="BH79" s="65"/>
      <c r="BI79" s="65">
        <f t="shared" si="2"/>
        <v>23</v>
      </c>
      <c r="BJ79" s="65">
        <v>6</v>
      </c>
      <c r="BK79">
        <f t="shared" si="3"/>
        <v>3.8333333333333335</v>
      </c>
    </row>
    <row r="80" spans="1:63" ht="19.5" thickBot="1">
      <c r="A80" s="8" t="s">
        <v>64</v>
      </c>
      <c r="B80" s="17">
        <v>7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79"/>
      <c r="AD80" s="65"/>
      <c r="AE80" s="65"/>
      <c r="AF80" s="65"/>
      <c r="AG80" s="65"/>
      <c r="AH80" s="65">
        <v>4.5</v>
      </c>
      <c r="AI80" s="65"/>
      <c r="AJ80" s="65"/>
      <c r="AK80" s="65"/>
      <c r="AL80" s="65"/>
      <c r="AM80" s="65"/>
      <c r="AN80" s="65"/>
      <c r="AO80" s="65"/>
      <c r="AP80" s="65">
        <v>5</v>
      </c>
      <c r="AQ80" s="65">
        <v>6</v>
      </c>
      <c r="AR80" s="65"/>
      <c r="AS80" s="65"/>
      <c r="AT80" s="65"/>
      <c r="AU80" s="65"/>
      <c r="AV80" s="65"/>
      <c r="AW80" s="65"/>
      <c r="AX80" s="65"/>
      <c r="AY80" s="65">
        <v>6</v>
      </c>
      <c r="AZ80" s="65"/>
      <c r="BA80" s="65"/>
      <c r="BB80" s="65"/>
      <c r="BC80" s="65">
        <v>0</v>
      </c>
      <c r="BD80" s="65"/>
      <c r="BE80" s="65"/>
      <c r="BF80" s="65"/>
      <c r="BG80" s="65">
        <v>5</v>
      </c>
      <c r="BH80" s="65"/>
      <c r="BI80" s="65">
        <f t="shared" si="2"/>
        <v>26.5</v>
      </c>
      <c r="BJ80" s="65">
        <v>6</v>
      </c>
      <c r="BK80">
        <f t="shared" si="3"/>
        <v>4.416666666666667</v>
      </c>
    </row>
    <row r="81" spans="1:63" ht="19.5" thickBot="1">
      <c r="A81" s="8" t="s">
        <v>65</v>
      </c>
      <c r="B81" s="17">
        <v>7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79"/>
      <c r="AD81" s="65"/>
      <c r="AE81" s="65"/>
      <c r="AF81" s="65"/>
      <c r="AG81" s="65"/>
      <c r="AH81" s="65">
        <v>7</v>
      </c>
      <c r="AI81" s="65"/>
      <c r="AJ81" s="65"/>
      <c r="AK81" s="65"/>
      <c r="AL81" s="65"/>
      <c r="AM81" s="65"/>
      <c r="AN81" s="65"/>
      <c r="AO81" s="65"/>
      <c r="AP81" s="65">
        <v>5</v>
      </c>
      <c r="AQ81" s="65">
        <v>7</v>
      </c>
      <c r="AR81" s="65"/>
      <c r="AS81" s="65"/>
      <c r="AT81" s="65"/>
      <c r="AU81" s="65"/>
      <c r="AV81" s="65"/>
      <c r="AW81" s="65"/>
      <c r="AX81" s="65"/>
      <c r="AY81" s="65">
        <v>7.5</v>
      </c>
      <c r="AZ81" s="65"/>
      <c r="BA81" s="65"/>
      <c r="BB81" s="65"/>
      <c r="BC81" s="65">
        <v>0</v>
      </c>
      <c r="BD81" s="65"/>
      <c r="BE81" s="65"/>
      <c r="BF81" s="65"/>
      <c r="BG81" s="65">
        <v>4</v>
      </c>
      <c r="BH81" s="65"/>
      <c r="BI81" s="65">
        <f t="shared" si="2"/>
        <v>30.5</v>
      </c>
      <c r="BJ81" s="65">
        <v>6</v>
      </c>
      <c r="BK81">
        <f t="shared" si="3"/>
        <v>5.083333333333333</v>
      </c>
    </row>
    <row r="82" spans="1:63" ht="19.5" thickBot="1">
      <c r="A82" s="72" t="s">
        <v>145</v>
      </c>
      <c r="B82" s="66">
        <v>7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79"/>
      <c r="AD82" s="65"/>
      <c r="AE82" s="65"/>
      <c r="AF82" s="65"/>
      <c r="AG82" s="65"/>
      <c r="AH82" s="65">
        <v>7</v>
      </c>
      <c r="AI82" s="65"/>
      <c r="AJ82" s="65"/>
      <c r="AK82" s="65"/>
      <c r="AL82" s="65"/>
      <c r="AM82" s="65"/>
      <c r="AN82" s="65"/>
      <c r="AO82" s="65"/>
      <c r="AP82" s="65">
        <v>6.5</v>
      </c>
      <c r="AQ82" s="65">
        <v>7</v>
      </c>
      <c r="AR82" s="65"/>
      <c r="AS82" s="65"/>
      <c r="AT82" s="65"/>
      <c r="AU82" s="65"/>
      <c r="AV82" s="65"/>
      <c r="AW82" s="65"/>
      <c r="AX82" s="65"/>
      <c r="AY82" s="65">
        <v>8.5</v>
      </c>
      <c r="AZ82" s="65"/>
      <c r="BA82" s="65"/>
      <c r="BB82" s="65"/>
      <c r="BC82" s="65">
        <v>0</v>
      </c>
      <c r="BD82" s="65"/>
      <c r="BE82" s="65"/>
      <c r="BF82" s="65"/>
      <c r="BG82" s="65">
        <v>5.5</v>
      </c>
      <c r="BH82" s="65"/>
      <c r="BI82" s="65">
        <f t="shared" si="2"/>
        <v>34.5</v>
      </c>
      <c r="BJ82" s="65">
        <v>6</v>
      </c>
      <c r="BK82">
        <f t="shared" si="3"/>
        <v>5.75</v>
      </c>
    </row>
    <row r="83" spans="1:63" ht="19.5" thickBot="1">
      <c r="A83" s="5" t="s">
        <v>37</v>
      </c>
      <c r="B83" s="66">
        <v>7</v>
      </c>
      <c r="C83" s="65"/>
      <c r="D83" s="65"/>
      <c r="E83" s="65"/>
      <c r="F83" s="65"/>
      <c r="G83" s="65">
        <v>0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>
        <v>0</v>
      </c>
      <c r="Z83" s="65"/>
      <c r="AA83" s="65"/>
      <c r="AB83" s="65"/>
      <c r="AC83" s="79"/>
      <c r="AD83" s="65"/>
      <c r="AE83" s="65"/>
      <c r="AF83" s="65"/>
      <c r="AG83" s="65"/>
      <c r="AH83" s="65">
        <v>7</v>
      </c>
      <c r="AI83" s="65"/>
      <c r="AJ83" s="65"/>
      <c r="AK83" s="65"/>
      <c r="AL83" s="65"/>
      <c r="AM83" s="65"/>
      <c r="AN83" s="65"/>
      <c r="AO83" s="65"/>
      <c r="AP83" s="65">
        <v>5.5</v>
      </c>
      <c r="AQ83" s="65">
        <v>7</v>
      </c>
      <c r="AR83" s="65"/>
      <c r="AS83" s="65"/>
      <c r="AT83" s="65"/>
      <c r="AU83" s="65"/>
      <c r="AV83" s="65"/>
      <c r="AW83" s="65"/>
      <c r="AX83" s="65"/>
      <c r="AY83" s="65">
        <v>4</v>
      </c>
      <c r="AZ83" s="65"/>
      <c r="BA83" s="65"/>
      <c r="BB83" s="65"/>
      <c r="BC83" s="65">
        <v>8</v>
      </c>
      <c r="BD83" s="65"/>
      <c r="BE83" s="65"/>
      <c r="BF83" s="65"/>
      <c r="BG83" s="65">
        <v>5.5</v>
      </c>
      <c r="BH83" s="65"/>
      <c r="BI83" s="65">
        <f t="shared" si="2"/>
        <v>37</v>
      </c>
      <c r="BJ83" s="65">
        <v>6</v>
      </c>
      <c r="BK83">
        <f t="shared" si="3"/>
        <v>6.166666666666667</v>
      </c>
    </row>
    <row r="84" spans="1:63" ht="19.5" thickBot="1">
      <c r="A84" s="8" t="s">
        <v>76</v>
      </c>
      <c r="B84" s="66">
        <v>7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79"/>
      <c r="AD84" s="65"/>
      <c r="AE84" s="65"/>
      <c r="AF84" s="65"/>
      <c r="AG84" s="65"/>
      <c r="AH84" s="65"/>
      <c r="AI84" s="65">
        <v>7</v>
      </c>
      <c r="AJ84" s="65"/>
      <c r="AK84" s="65"/>
      <c r="AL84" s="65"/>
      <c r="AM84" s="65"/>
      <c r="AN84" s="65"/>
      <c r="AO84" s="65"/>
      <c r="AP84" s="65">
        <v>0</v>
      </c>
      <c r="AQ84" s="65">
        <v>7</v>
      </c>
      <c r="AR84" s="65"/>
      <c r="AS84" s="65"/>
      <c r="AT84" s="65"/>
      <c r="AU84" s="65"/>
      <c r="AV84" s="65"/>
      <c r="AW84" s="65">
        <v>8</v>
      </c>
      <c r="AX84" s="65"/>
      <c r="AY84" s="65">
        <v>6</v>
      </c>
      <c r="AZ84" s="65"/>
      <c r="BA84" s="65"/>
      <c r="BB84" s="65"/>
      <c r="BC84" s="65"/>
      <c r="BD84" s="65"/>
      <c r="BE84" s="65"/>
      <c r="BF84" s="65"/>
      <c r="BG84" s="65">
        <v>6.5</v>
      </c>
      <c r="BH84" s="65"/>
      <c r="BI84" s="65">
        <f t="shared" si="2"/>
        <v>34.5</v>
      </c>
      <c r="BJ84" s="65">
        <v>6</v>
      </c>
      <c r="BK84">
        <f t="shared" si="3"/>
        <v>5.75</v>
      </c>
    </row>
    <row r="85" spans="1:63" ht="19.5" thickBot="1">
      <c r="A85" s="72" t="s">
        <v>199</v>
      </c>
      <c r="B85" s="17">
        <v>8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>
        <v>7</v>
      </c>
      <c r="AA85" s="79"/>
      <c r="AB85" s="79"/>
      <c r="AC85" s="79"/>
      <c r="AD85" s="79"/>
      <c r="AE85" s="79"/>
      <c r="AF85" s="79"/>
      <c r="AG85" s="79"/>
      <c r="AH85" s="79"/>
      <c r="AI85" s="79">
        <v>6</v>
      </c>
      <c r="AJ85" s="79"/>
      <c r="AK85" s="79"/>
      <c r="AL85" s="79"/>
      <c r="AM85" s="79"/>
      <c r="AN85" s="79"/>
      <c r="AO85" s="79"/>
      <c r="AP85" s="79"/>
      <c r="AQ85" s="79"/>
      <c r="AR85" s="79"/>
      <c r="AS85" s="79">
        <v>6</v>
      </c>
      <c r="AT85" s="79"/>
      <c r="AU85" s="79"/>
      <c r="AV85" s="79"/>
      <c r="AW85" s="79">
        <v>5</v>
      </c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>
        <v>4.5</v>
      </c>
      <c r="BI85" s="65">
        <f t="shared" si="2"/>
        <v>28.5</v>
      </c>
      <c r="BJ85" s="65">
        <v>6</v>
      </c>
      <c r="BK85">
        <f t="shared" si="3"/>
        <v>4.75</v>
      </c>
    </row>
    <row r="86" spans="1:63" ht="19.5" thickBot="1">
      <c r="A86" s="5" t="s">
        <v>67</v>
      </c>
      <c r="B86" s="17">
        <v>8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>
        <v>7</v>
      </c>
      <c r="AA86" s="65"/>
      <c r="AB86" s="65"/>
      <c r="AC86" s="79"/>
      <c r="AD86" s="65"/>
      <c r="AE86" s="65"/>
      <c r="AF86" s="65"/>
      <c r="AG86" s="65"/>
      <c r="AH86" s="65"/>
      <c r="AI86" s="65">
        <v>0</v>
      </c>
      <c r="AJ86" s="65"/>
      <c r="AK86" s="65">
        <v>7.8</v>
      </c>
      <c r="AL86" s="65"/>
      <c r="AM86" s="65"/>
      <c r="AN86" s="65"/>
      <c r="AO86" s="65"/>
      <c r="AP86" s="65"/>
      <c r="AQ86" s="65"/>
      <c r="AR86" s="65"/>
      <c r="AS86" s="65">
        <v>7</v>
      </c>
      <c r="AT86" s="65"/>
      <c r="AU86" s="65"/>
      <c r="AV86" s="65"/>
      <c r="AW86" s="65">
        <v>7</v>
      </c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>
        <f t="shared" si="2"/>
        <v>28.8</v>
      </c>
      <c r="BJ86" s="65">
        <v>6</v>
      </c>
      <c r="BK86">
        <f t="shared" si="3"/>
        <v>4.8</v>
      </c>
    </row>
    <row r="87" spans="1:63" ht="19.5" thickBot="1">
      <c r="A87" s="8" t="s">
        <v>68</v>
      </c>
      <c r="B87" s="17">
        <v>8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>
        <v>7</v>
      </c>
      <c r="AA87" s="65"/>
      <c r="AB87" s="65"/>
      <c r="AC87" s="79"/>
      <c r="AD87" s="65"/>
      <c r="AE87" s="65"/>
      <c r="AF87" s="65"/>
      <c r="AG87" s="65"/>
      <c r="AH87" s="65"/>
      <c r="AI87" s="65">
        <v>6</v>
      </c>
      <c r="AJ87" s="65"/>
      <c r="AK87" s="65">
        <v>6.7</v>
      </c>
      <c r="AL87" s="65"/>
      <c r="AM87" s="65"/>
      <c r="AN87" s="65"/>
      <c r="AO87" s="65"/>
      <c r="AP87" s="65"/>
      <c r="AQ87" s="65"/>
      <c r="AR87" s="65"/>
      <c r="AS87" s="65">
        <v>6</v>
      </c>
      <c r="AT87" s="65"/>
      <c r="AU87" s="65"/>
      <c r="AV87" s="65"/>
      <c r="AW87" s="65">
        <v>7</v>
      </c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>
        <v>4.5</v>
      </c>
      <c r="BI87" s="65">
        <f t="shared" si="2"/>
        <v>37.200000000000003</v>
      </c>
      <c r="BJ87" s="65">
        <v>6</v>
      </c>
      <c r="BK87">
        <f t="shared" si="3"/>
        <v>6.2</v>
      </c>
    </row>
    <row r="88" spans="1:63" ht="19.5" thickBot="1">
      <c r="A88" s="8" t="s">
        <v>69</v>
      </c>
      <c r="B88" s="17">
        <v>8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>
        <v>7.5</v>
      </c>
      <c r="AA88" s="65"/>
      <c r="AB88" s="65"/>
      <c r="AC88" s="79"/>
      <c r="AD88" s="65"/>
      <c r="AE88" s="65"/>
      <c r="AF88" s="65"/>
      <c r="AG88" s="65"/>
      <c r="AH88" s="65"/>
      <c r="AI88" s="65">
        <v>7</v>
      </c>
      <c r="AJ88" s="65"/>
      <c r="AK88" s="65">
        <v>7.5</v>
      </c>
      <c r="AL88" s="65"/>
      <c r="AM88" s="65"/>
      <c r="AN88" s="65"/>
      <c r="AO88" s="65"/>
      <c r="AP88" s="65"/>
      <c r="AQ88" s="65"/>
      <c r="AR88" s="65"/>
      <c r="AS88" s="65">
        <v>6.5</v>
      </c>
      <c r="AT88" s="65"/>
      <c r="AU88" s="65"/>
      <c r="AV88" s="65"/>
      <c r="AW88" s="65">
        <v>7.5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>
        <v>6</v>
      </c>
      <c r="BI88" s="65">
        <f t="shared" si="2"/>
        <v>42</v>
      </c>
      <c r="BJ88" s="65">
        <v>6</v>
      </c>
      <c r="BK88">
        <f t="shared" si="3"/>
        <v>7</v>
      </c>
    </row>
    <row r="89" spans="1:63" ht="19.5" thickBot="1">
      <c r="A89" s="8" t="s">
        <v>70</v>
      </c>
      <c r="B89" s="17">
        <v>8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>
        <v>7</v>
      </c>
      <c r="AA89" s="65"/>
      <c r="AB89" s="65"/>
      <c r="AC89" s="79"/>
      <c r="AD89" s="65"/>
      <c r="AE89" s="65"/>
      <c r="AF89" s="65"/>
      <c r="AG89" s="65"/>
      <c r="AH89" s="65"/>
      <c r="AI89" s="65">
        <v>6</v>
      </c>
      <c r="AJ89" s="65"/>
      <c r="AK89" s="65">
        <v>7.2</v>
      </c>
      <c r="AL89" s="65"/>
      <c r="AM89" s="65"/>
      <c r="AN89" s="65"/>
      <c r="AO89" s="65"/>
      <c r="AP89" s="65"/>
      <c r="AQ89" s="65"/>
      <c r="AR89" s="65"/>
      <c r="AS89" s="65">
        <v>5</v>
      </c>
      <c r="AT89" s="65"/>
      <c r="AU89" s="65"/>
      <c r="AV89" s="65"/>
      <c r="AW89" s="65">
        <v>7</v>
      </c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>
        <v>5.5</v>
      </c>
      <c r="BI89" s="65">
        <f t="shared" si="2"/>
        <v>37.700000000000003</v>
      </c>
      <c r="BJ89" s="65">
        <v>6</v>
      </c>
      <c r="BK89">
        <f t="shared" si="3"/>
        <v>6.2833333333333341</v>
      </c>
    </row>
    <row r="90" spans="1:63" ht="19.5" thickBot="1">
      <c r="A90" s="8" t="s">
        <v>71</v>
      </c>
      <c r="B90" s="17">
        <v>8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>
        <v>7</v>
      </c>
      <c r="AA90" s="65"/>
      <c r="AB90" s="65"/>
      <c r="AC90" s="79"/>
      <c r="AD90" s="65"/>
      <c r="AE90" s="65"/>
      <c r="AF90" s="65"/>
      <c r="AG90" s="65"/>
      <c r="AH90" s="65"/>
      <c r="AI90" s="65">
        <v>6</v>
      </c>
      <c r="AJ90" s="65"/>
      <c r="AK90" s="65">
        <v>7.6</v>
      </c>
      <c r="AL90" s="65"/>
      <c r="AM90" s="65"/>
      <c r="AN90" s="65"/>
      <c r="AO90" s="65"/>
      <c r="AP90" s="65"/>
      <c r="AQ90" s="65"/>
      <c r="AR90" s="65"/>
      <c r="AS90" s="65">
        <v>6</v>
      </c>
      <c r="AT90" s="65"/>
      <c r="AU90" s="65"/>
      <c r="AV90" s="65"/>
      <c r="AW90" s="65">
        <v>5</v>
      </c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>
        <v>3.5</v>
      </c>
      <c r="BI90" s="65">
        <f t="shared" si="2"/>
        <v>35.1</v>
      </c>
      <c r="BJ90" s="65">
        <v>6</v>
      </c>
      <c r="BK90">
        <f t="shared" si="3"/>
        <v>5.8500000000000005</v>
      </c>
    </row>
    <row r="91" spans="1:63" ht="19.5" thickBot="1">
      <c r="A91" s="8" t="s">
        <v>72</v>
      </c>
      <c r="B91" s="17">
        <v>8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>
        <v>7</v>
      </c>
      <c r="AA91" s="65"/>
      <c r="AB91" s="65"/>
      <c r="AC91" s="79"/>
      <c r="AD91" s="65"/>
      <c r="AE91" s="65"/>
      <c r="AF91" s="65"/>
      <c r="AG91" s="65"/>
      <c r="AH91" s="65"/>
      <c r="AI91" s="65">
        <v>6</v>
      </c>
      <c r="AJ91" s="65"/>
      <c r="AK91" s="65">
        <v>6.3</v>
      </c>
      <c r="AL91" s="65"/>
      <c r="AM91" s="65"/>
      <c r="AN91" s="65"/>
      <c r="AO91" s="65"/>
      <c r="AP91" s="65"/>
      <c r="AQ91" s="65"/>
      <c r="AR91" s="65"/>
      <c r="AS91" s="65">
        <v>6.5</v>
      </c>
      <c r="AT91" s="65"/>
      <c r="AU91" s="65"/>
      <c r="AV91" s="65"/>
      <c r="AW91" s="65">
        <v>5</v>
      </c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>
        <v>5.5</v>
      </c>
      <c r="BI91" s="65">
        <f t="shared" si="2"/>
        <v>36.299999999999997</v>
      </c>
      <c r="BJ91" s="65">
        <v>6</v>
      </c>
      <c r="BK91">
        <f t="shared" si="3"/>
        <v>6.05</v>
      </c>
    </row>
    <row r="92" spans="1:63" ht="19.5" thickBot="1">
      <c r="A92" s="8" t="s">
        <v>73</v>
      </c>
      <c r="B92" s="17">
        <v>8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>
        <v>7.5</v>
      </c>
      <c r="AA92" s="65"/>
      <c r="AB92" s="65"/>
      <c r="AC92" s="79"/>
      <c r="AD92" s="65"/>
      <c r="AE92" s="65"/>
      <c r="AF92" s="65"/>
      <c r="AG92" s="65"/>
      <c r="AH92" s="65"/>
      <c r="AI92" s="65">
        <v>6</v>
      </c>
      <c r="AJ92" s="65"/>
      <c r="AK92" s="65">
        <v>7.9</v>
      </c>
      <c r="AL92" s="65"/>
      <c r="AM92" s="65"/>
      <c r="AN92" s="65"/>
      <c r="AO92" s="65"/>
      <c r="AP92" s="65"/>
      <c r="AQ92" s="65"/>
      <c r="AR92" s="65"/>
      <c r="AS92" s="65">
        <v>8.5</v>
      </c>
      <c r="AT92" s="65"/>
      <c r="AU92" s="65"/>
      <c r="AV92" s="65"/>
      <c r="AW92" s="65">
        <v>7</v>
      </c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>
        <v>6.5</v>
      </c>
      <c r="BI92" s="65">
        <f t="shared" si="2"/>
        <v>43.4</v>
      </c>
      <c r="BJ92" s="65">
        <v>6</v>
      </c>
      <c r="BK92">
        <f t="shared" si="3"/>
        <v>7.2333333333333334</v>
      </c>
    </row>
    <row r="93" spans="1:63" ht="19.5" thickBot="1">
      <c r="A93" s="8" t="s">
        <v>74</v>
      </c>
      <c r="B93" s="17">
        <v>8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>
        <v>7.5</v>
      </c>
      <c r="AA93" s="65"/>
      <c r="AB93" s="65"/>
      <c r="AC93" s="79"/>
      <c r="AD93" s="65"/>
      <c r="AE93" s="65"/>
      <c r="AF93" s="65"/>
      <c r="AG93" s="65"/>
      <c r="AH93" s="65"/>
      <c r="AI93" s="65">
        <v>6</v>
      </c>
      <c r="AJ93" s="65"/>
      <c r="AK93" s="65">
        <v>6.9</v>
      </c>
      <c r="AL93" s="65"/>
      <c r="AM93" s="65"/>
      <c r="AN93" s="65"/>
      <c r="AO93" s="65"/>
      <c r="AP93" s="65"/>
      <c r="AQ93" s="65"/>
      <c r="AR93" s="65"/>
      <c r="AS93" s="65">
        <v>7</v>
      </c>
      <c r="AT93" s="65"/>
      <c r="AU93" s="65"/>
      <c r="AV93" s="65"/>
      <c r="AW93" s="65">
        <v>7</v>
      </c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>
        <v>4.5</v>
      </c>
      <c r="BI93" s="65">
        <f t="shared" si="2"/>
        <v>38.9</v>
      </c>
      <c r="BJ93" s="65">
        <v>6</v>
      </c>
      <c r="BK93">
        <f t="shared" si="3"/>
        <v>6.4833333333333334</v>
      </c>
    </row>
    <row r="94" spans="1:63" ht="19.5" thickBot="1">
      <c r="A94" s="8" t="s">
        <v>75</v>
      </c>
      <c r="B94" s="17">
        <v>8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>
        <v>7</v>
      </c>
      <c r="AA94" s="65"/>
      <c r="AB94" s="65"/>
      <c r="AC94" s="79"/>
      <c r="AD94" s="65"/>
      <c r="AE94" s="65"/>
      <c r="AF94" s="65"/>
      <c r="AG94" s="65"/>
      <c r="AH94" s="65"/>
      <c r="AI94" s="65">
        <v>6</v>
      </c>
      <c r="AJ94" s="65"/>
      <c r="AK94" s="65">
        <v>8.4</v>
      </c>
      <c r="AL94" s="65"/>
      <c r="AM94" s="65"/>
      <c r="AN94" s="65"/>
      <c r="AO94" s="65"/>
      <c r="AP94" s="65"/>
      <c r="AQ94" s="65"/>
      <c r="AR94" s="65"/>
      <c r="AS94" s="65">
        <v>8</v>
      </c>
      <c r="AT94" s="65"/>
      <c r="AU94" s="65"/>
      <c r="AV94" s="65"/>
      <c r="AW94" s="65">
        <v>7</v>
      </c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>
        <v>5.5</v>
      </c>
      <c r="BI94" s="65">
        <f t="shared" si="2"/>
        <v>41.9</v>
      </c>
      <c r="BJ94" s="65">
        <v>6</v>
      </c>
      <c r="BK94">
        <f t="shared" si="3"/>
        <v>6.9833333333333334</v>
      </c>
    </row>
    <row r="95" spans="1:63" ht="19.5" thickBot="1">
      <c r="A95" s="8" t="s">
        <v>28</v>
      </c>
      <c r="B95" s="17">
        <v>8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>
        <v>7</v>
      </c>
      <c r="AA95" s="65"/>
      <c r="AB95" s="65"/>
      <c r="AC95" s="79"/>
      <c r="AD95" s="65"/>
      <c r="AE95" s="65"/>
      <c r="AF95" s="65"/>
      <c r="AG95" s="65"/>
      <c r="AH95" s="65"/>
      <c r="AI95" s="65">
        <v>7</v>
      </c>
      <c r="AJ95" s="65"/>
      <c r="AK95" s="65">
        <v>6.6</v>
      </c>
      <c r="AL95" s="65"/>
      <c r="AM95" s="65"/>
      <c r="AN95" s="65"/>
      <c r="AO95" s="65"/>
      <c r="AP95" s="65"/>
      <c r="AQ95" s="65"/>
      <c r="AR95" s="65"/>
      <c r="AS95" s="65">
        <v>7</v>
      </c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>
        <v>4.5</v>
      </c>
      <c r="BI95" s="65">
        <f t="shared" si="2"/>
        <v>32.1</v>
      </c>
      <c r="BJ95" s="65">
        <v>6</v>
      </c>
      <c r="BK95">
        <f t="shared" si="3"/>
        <v>5.3500000000000005</v>
      </c>
    </row>
    <row r="96" spans="1:63" ht="19.5" thickBot="1">
      <c r="A96" s="8" t="s">
        <v>125</v>
      </c>
      <c r="B96" s="17">
        <v>9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>
        <v>6</v>
      </c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>
        <v>7</v>
      </c>
      <c r="AC96" s="79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>
        <v>6</v>
      </c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>
        <f t="shared" si="2"/>
        <v>19</v>
      </c>
      <c r="BJ96" s="65">
        <v>4</v>
      </c>
      <c r="BK96">
        <f t="shared" si="3"/>
        <v>4.75</v>
      </c>
    </row>
    <row r="97" spans="1:63" ht="19.5" thickBot="1">
      <c r="A97" s="8" t="s">
        <v>77</v>
      </c>
      <c r="B97" s="17">
        <v>9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>
        <v>6</v>
      </c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>
        <v>3</v>
      </c>
      <c r="AC97" s="79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>
        <v>5</v>
      </c>
      <c r="AP97" s="65"/>
      <c r="AQ97" s="65"/>
      <c r="AR97" s="65"/>
      <c r="AS97" s="65"/>
      <c r="AT97" s="65"/>
      <c r="AU97" s="65"/>
      <c r="AV97" s="65"/>
      <c r="AW97" s="65"/>
      <c r="AX97" s="65">
        <v>5</v>
      </c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>
        <f t="shared" si="2"/>
        <v>19</v>
      </c>
      <c r="BJ97" s="65">
        <v>4</v>
      </c>
      <c r="BK97">
        <f t="shared" si="3"/>
        <v>4.75</v>
      </c>
    </row>
    <row r="98" spans="1:63" ht="19.5" thickBot="1">
      <c r="A98" s="8" t="s">
        <v>78</v>
      </c>
      <c r="B98" s="17">
        <v>9</v>
      </c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>
        <v>8</v>
      </c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>
        <v>7</v>
      </c>
      <c r="AC98" s="79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>
        <v>7</v>
      </c>
      <c r="AP98" s="65"/>
      <c r="AQ98" s="65"/>
      <c r="AR98" s="65"/>
      <c r="AS98" s="65"/>
      <c r="AT98" s="65"/>
      <c r="AU98" s="65"/>
      <c r="AV98" s="65"/>
      <c r="AW98" s="65"/>
      <c r="AX98" s="65">
        <v>6.5</v>
      </c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>
        <f t="shared" si="2"/>
        <v>28.5</v>
      </c>
      <c r="BJ98" s="65">
        <v>4</v>
      </c>
      <c r="BK98">
        <f t="shared" si="3"/>
        <v>7.125</v>
      </c>
    </row>
    <row r="99" spans="1:63" ht="19.5" thickBot="1">
      <c r="A99" s="8" t="s">
        <v>79</v>
      </c>
      <c r="B99" s="17">
        <v>9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>
        <v>8</v>
      </c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>
        <v>8</v>
      </c>
      <c r="AC99" s="79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>
        <v>7</v>
      </c>
      <c r="AP99" s="65"/>
      <c r="AQ99" s="65"/>
      <c r="AR99" s="65"/>
      <c r="AS99" s="65"/>
      <c r="AT99" s="65"/>
      <c r="AU99" s="65"/>
      <c r="AV99" s="65"/>
      <c r="AW99" s="65"/>
      <c r="AX99" s="65">
        <v>6.5</v>
      </c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>
        <f t="shared" si="2"/>
        <v>29.5</v>
      </c>
      <c r="BJ99" s="65">
        <v>4</v>
      </c>
      <c r="BK99">
        <f t="shared" si="3"/>
        <v>7.375</v>
      </c>
    </row>
    <row r="100" spans="1:63" ht="19.5" thickBot="1">
      <c r="A100" s="8" t="s">
        <v>80</v>
      </c>
      <c r="B100" s="17">
        <v>9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>
        <v>6</v>
      </c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>
        <v>7</v>
      </c>
      <c r="AC100" s="79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>
        <v>7.5</v>
      </c>
      <c r="AP100" s="65"/>
      <c r="AQ100" s="65"/>
      <c r="AR100" s="65"/>
      <c r="AS100" s="65"/>
      <c r="AT100" s="65"/>
      <c r="AU100" s="65"/>
      <c r="AV100" s="65"/>
      <c r="AW100" s="65"/>
      <c r="AX100" s="65">
        <v>6.5</v>
      </c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>
        <f t="shared" si="2"/>
        <v>27</v>
      </c>
      <c r="BJ100" s="65">
        <v>4</v>
      </c>
      <c r="BK100">
        <f t="shared" si="3"/>
        <v>6.75</v>
      </c>
    </row>
    <row r="101" spans="1:63" ht="19.5" thickBot="1">
      <c r="A101" s="8" t="s">
        <v>81</v>
      </c>
      <c r="B101" s="17">
        <v>9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>
        <v>7</v>
      </c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>
        <v>8</v>
      </c>
      <c r="AC101" s="79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>
        <v>8</v>
      </c>
      <c r="AP101" s="65"/>
      <c r="AQ101" s="65"/>
      <c r="AR101" s="65"/>
      <c r="AS101" s="65"/>
      <c r="AT101" s="65"/>
      <c r="AU101" s="65"/>
      <c r="AV101" s="65"/>
      <c r="AW101" s="65"/>
      <c r="AX101" s="65">
        <v>6.5</v>
      </c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>
        <f t="shared" si="2"/>
        <v>29.5</v>
      </c>
      <c r="BJ101" s="65">
        <v>4</v>
      </c>
      <c r="BK101">
        <f t="shared" si="3"/>
        <v>7.375</v>
      </c>
    </row>
    <row r="102" spans="1:63" ht="19.5" thickBot="1">
      <c r="A102" s="8" t="s">
        <v>83</v>
      </c>
      <c r="B102" s="17">
        <v>9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>
        <v>6</v>
      </c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>
        <v>7</v>
      </c>
      <c r="AC102" s="79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>
        <v>7.5</v>
      </c>
      <c r="AP102" s="65"/>
      <c r="AQ102" s="65"/>
      <c r="AR102" s="65"/>
      <c r="AS102" s="65"/>
      <c r="AT102" s="65"/>
      <c r="AU102" s="65"/>
      <c r="AV102" s="65"/>
      <c r="AW102" s="65"/>
      <c r="AX102" s="65">
        <v>6.5</v>
      </c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>
        <f t="shared" si="2"/>
        <v>27</v>
      </c>
      <c r="BJ102" s="65">
        <v>4</v>
      </c>
      <c r="BK102">
        <f t="shared" si="3"/>
        <v>6.75</v>
      </c>
    </row>
    <row r="103" spans="1:63" ht="19.5" thickBot="1">
      <c r="A103" s="8" t="s">
        <v>84</v>
      </c>
      <c r="B103" s="17">
        <v>9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>
        <v>8</v>
      </c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>
        <v>7</v>
      </c>
      <c r="AC103" s="79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>
        <v>3.5</v>
      </c>
      <c r="AP103" s="65"/>
      <c r="AQ103" s="65"/>
      <c r="AR103" s="65"/>
      <c r="AS103" s="65"/>
      <c r="AT103" s="65"/>
      <c r="AU103" s="65"/>
      <c r="AV103" s="65"/>
      <c r="AW103" s="65"/>
      <c r="AX103" s="65">
        <v>6.5</v>
      </c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>
        <f t="shared" si="2"/>
        <v>25</v>
      </c>
      <c r="BJ103" s="65">
        <v>4</v>
      </c>
      <c r="BK103">
        <f t="shared" si="3"/>
        <v>6.25</v>
      </c>
    </row>
    <row r="104" spans="1:63" ht="19.5" thickBot="1">
      <c r="A104" s="8" t="s">
        <v>85</v>
      </c>
      <c r="B104" s="17">
        <v>9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>
        <v>6</v>
      </c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>
        <v>3</v>
      </c>
      <c r="AC104" s="79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>
        <v>4</v>
      </c>
      <c r="AP104" s="65"/>
      <c r="AQ104" s="65"/>
      <c r="AR104" s="65"/>
      <c r="AS104" s="65"/>
      <c r="AT104" s="65"/>
      <c r="AU104" s="65"/>
      <c r="AV104" s="65"/>
      <c r="AW104" s="65"/>
      <c r="AX104" s="65">
        <v>5.5</v>
      </c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>
        <f t="shared" si="2"/>
        <v>18.5</v>
      </c>
      <c r="BJ104" s="65">
        <v>4</v>
      </c>
      <c r="BK104">
        <f t="shared" si="3"/>
        <v>4.625</v>
      </c>
    </row>
    <row r="105" spans="1:63" ht="19.5" thickBot="1">
      <c r="A105" s="8" t="s">
        <v>86</v>
      </c>
      <c r="B105" s="17">
        <v>9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>
        <v>8</v>
      </c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>
        <v>7.5</v>
      </c>
      <c r="AC105" s="79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>
        <v>5</v>
      </c>
      <c r="AP105" s="65"/>
      <c r="AQ105" s="65"/>
      <c r="AR105" s="65"/>
      <c r="AS105" s="65"/>
      <c r="AT105" s="65"/>
      <c r="AU105" s="65"/>
      <c r="AV105" s="65"/>
      <c r="AW105" s="65"/>
      <c r="AX105" s="65">
        <v>6</v>
      </c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>
        <f t="shared" si="2"/>
        <v>26.5</v>
      </c>
      <c r="BJ105" s="65">
        <v>4</v>
      </c>
      <c r="BK105">
        <f t="shared" si="3"/>
        <v>6.625</v>
      </c>
    </row>
    <row r="106" spans="1:63" ht="38.25" thickBot="1">
      <c r="A106" s="8" t="s">
        <v>117</v>
      </c>
      <c r="B106" s="17">
        <v>10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>
        <v>0</v>
      </c>
      <c r="T106" s="65"/>
      <c r="U106" s="65"/>
      <c r="V106" s="65"/>
      <c r="W106" s="65"/>
      <c r="X106" s="65"/>
      <c r="Y106" s="65"/>
      <c r="Z106" s="65"/>
      <c r="AA106" s="65">
        <v>6.8</v>
      </c>
      <c r="AB106" s="65"/>
      <c r="AC106" s="79"/>
      <c r="AD106" s="65"/>
      <c r="AE106" s="65"/>
      <c r="AF106" s="65"/>
      <c r="AG106" s="65"/>
      <c r="AH106" s="65"/>
      <c r="AI106" s="65"/>
      <c r="AJ106" s="65">
        <v>6</v>
      </c>
      <c r="AK106" s="65"/>
      <c r="AL106" s="65"/>
      <c r="AM106" s="65">
        <v>8</v>
      </c>
      <c r="AN106" s="65"/>
      <c r="AO106" s="65"/>
      <c r="AP106" s="65"/>
      <c r="AQ106" s="65"/>
      <c r="AR106" s="65"/>
      <c r="AS106" s="65"/>
      <c r="AT106" s="65"/>
      <c r="AU106" s="65">
        <v>6</v>
      </c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>
        <f t="shared" si="2"/>
        <v>26.8</v>
      </c>
      <c r="BJ106" s="65">
        <v>5</v>
      </c>
      <c r="BK106">
        <f t="shared" si="3"/>
        <v>5.36</v>
      </c>
    </row>
    <row r="107" spans="1:63" ht="38.25" thickBot="1">
      <c r="A107" s="8" t="s">
        <v>89</v>
      </c>
      <c r="B107" s="17">
        <v>10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>
        <v>5.5</v>
      </c>
      <c r="T107" s="65"/>
      <c r="U107" s="65"/>
      <c r="V107" s="65"/>
      <c r="W107" s="65"/>
      <c r="X107" s="65"/>
      <c r="Y107" s="65"/>
      <c r="Z107" s="65"/>
      <c r="AA107" s="65">
        <v>7.5</v>
      </c>
      <c r="AB107" s="65"/>
      <c r="AC107" s="79"/>
      <c r="AD107" s="65"/>
      <c r="AE107" s="65"/>
      <c r="AF107" s="65"/>
      <c r="AG107" s="65"/>
      <c r="AH107" s="65"/>
      <c r="AI107" s="65"/>
      <c r="AJ107" s="65">
        <v>6</v>
      </c>
      <c r="AK107" s="65"/>
      <c r="AL107" s="65"/>
      <c r="AM107" s="65">
        <v>8</v>
      </c>
      <c r="AN107" s="65"/>
      <c r="AO107" s="65"/>
      <c r="AP107" s="65"/>
      <c r="AQ107" s="65"/>
      <c r="AR107" s="65"/>
      <c r="AS107" s="65"/>
      <c r="AT107" s="65"/>
      <c r="AU107" s="65">
        <v>5</v>
      </c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>
        <f t="shared" si="2"/>
        <v>32</v>
      </c>
      <c r="BJ107" s="65">
        <v>5</v>
      </c>
      <c r="BK107">
        <f t="shared" si="3"/>
        <v>6.4</v>
      </c>
    </row>
    <row r="108" spans="1:63" ht="38.25" thickBot="1">
      <c r="A108" s="8" t="s">
        <v>90</v>
      </c>
      <c r="B108" s="17">
        <v>10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>
        <v>5.5</v>
      </c>
      <c r="T108" s="65"/>
      <c r="U108" s="65"/>
      <c r="V108" s="65"/>
      <c r="W108" s="65"/>
      <c r="X108" s="65"/>
      <c r="Y108" s="65"/>
      <c r="Z108" s="65"/>
      <c r="AA108" s="65">
        <v>6.8</v>
      </c>
      <c r="AB108" s="65"/>
      <c r="AC108" s="79"/>
      <c r="AD108" s="65"/>
      <c r="AE108" s="65"/>
      <c r="AF108" s="65"/>
      <c r="AG108" s="65"/>
      <c r="AH108" s="65"/>
      <c r="AI108" s="65"/>
      <c r="AJ108" s="65">
        <v>5</v>
      </c>
      <c r="AK108" s="65"/>
      <c r="AL108" s="65"/>
      <c r="AM108" s="65">
        <v>8</v>
      </c>
      <c r="AN108" s="65"/>
      <c r="AO108" s="65"/>
      <c r="AP108" s="65"/>
      <c r="AQ108" s="65"/>
      <c r="AR108" s="65"/>
      <c r="AS108" s="65"/>
      <c r="AT108" s="65"/>
      <c r="AU108" s="65">
        <v>4</v>
      </c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>
        <f t="shared" si="2"/>
        <v>29.3</v>
      </c>
      <c r="BJ108" s="65">
        <v>5</v>
      </c>
      <c r="BK108">
        <f t="shared" si="3"/>
        <v>5.86</v>
      </c>
    </row>
    <row r="109" spans="1:63" ht="38.25" thickBot="1">
      <c r="A109" s="8" t="s">
        <v>91</v>
      </c>
      <c r="B109" s="17">
        <v>10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>
        <v>0</v>
      </c>
      <c r="T109" s="65"/>
      <c r="U109" s="65"/>
      <c r="V109" s="65"/>
      <c r="W109" s="65"/>
      <c r="X109" s="65"/>
      <c r="Y109" s="65"/>
      <c r="Z109" s="65"/>
      <c r="AA109" s="65">
        <v>0</v>
      </c>
      <c r="AB109" s="65"/>
      <c r="AC109" s="79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>
        <v>0</v>
      </c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>
        <f t="shared" si="2"/>
        <v>0</v>
      </c>
      <c r="BJ109" s="65">
        <v>5</v>
      </c>
      <c r="BK109">
        <f t="shared" si="3"/>
        <v>0</v>
      </c>
    </row>
    <row r="110" spans="1:63" ht="38.25" thickBot="1">
      <c r="A110" s="8" t="s">
        <v>92</v>
      </c>
      <c r="B110" s="17">
        <v>10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>
        <v>0</v>
      </c>
      <c r="T110" s="65"/>
      <c r="U110" s="65"/>
      <c r="V110" s="65"/>
      <c r="W110" s="65"/>
      <c r="X110" s="65"/>
      <c r="Y110" s="65"/>
      <c r="Z110" s="65"/>
      <c r="AA110" s="65">
        <v>7.8</v>
      </c>
      <c r="AB110" s="65"/>
      <c r="AC110" s="79"/>
      <c r="AD110" s="65"/>
      <c r="AE110" s="65"/>
      <c r="AF110" s="65"/>
      <c r="AG110" s="65"/>
      <c r="AH110" s="65"/>
      <c r="AI110" s="65"/>
      <c r="AJ110" s="65">
        <v>4.5</v>
      </c>
      <c r="AK110" s="65"/>
      <c r="AL110" s="65"/>
      <c r="AM110" s="65">
        <v>8</v>
      </c>
      <c r="AN110" s="65"/>
      <c r="AO110" s="65"/>
      <c r="AP110" s="65"/>
      <c r="AQ110" s="65"/>
      <c r="AR110" s="65"/>
      <c r="AS110" s="65"/>
      <c r="AT110" s="65"/>
      <c r="AU110" s="65">
        <v>0</v>
      </c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>
        <f t="shared" si="2"/>
        <v>20.3</v>
      </c>
      <c r="BJ110" s="65">
        <v>5</v>
      </c>
      <c r="BK110">
        <f t="shared" si="3"/>
        <v>4.0600000000000005</v>
      </c>
    </row>
    <row r="111" spans="1:63" ht="38.25" thickBot="1">
      <c r="A111" s="8" t="s">
        <v>93</v>
      </c>
      <c r="B111" s="17">
        <v>10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>
        <v>6</v>
      </c>
      <c r="T111" s="65"/>
      <c r="U111" s="65"/>
      <c r="V111" s="65"/>
      <c r="W111" s="65"/>
      <c r="X111" s="65"/>
      <c r="Y111" s="65"/>
      <c r="Z111" s="65"/>
      <c r="AA111" s="65">
        <v>7.2</v>
      </c>
      <c r="AB111" s="65"/>
      <c r="AC111" s="79"/>
      <c r="AD111" s="65"/>
      <c r="AE111" s="65"/>
      <c r="AF111" s="65"/>
      <c r="AG111" s="65"/>
      <c r="AH111" s="65"/>
      <c r="AI111" s="65"/>
      <c r="AJ111" s="65">
        <v>4.5</v>
      </c>
      <c r="AK111" s="65"/>
      <c r="AL111" s="65"/>
      <c r="AM111" s="65">
        <v>6.5</v>
      </c>
      <c r="AN111" s="65"/>
      <c r="AO111" s="65"/>
      <c r="AP111" s="65"/>
      <c r="AQ111" s="65"/>
      <c r="AR111" s="65"/>
      <c r="AS111" s="65"/>
      <c r="AT111" s="65"/>
      <c r="AU111" s="65">
        <v>8.5</v>
      </c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>
        <f t="shared" si="2"/>
        <v>32.700000000000003</v>
      </c>
      <c r="BJ111" s="65">
        <v>5</v>
      </c>
      <c r="BK111">
        <f t="shared" si="3"/>
        <v>6.5400000000000009</v>
      </c>
    </row>
    <row r="112" spans="1:63" ht="38.25" thickBot="1">
      <c r="A112" s="8" t="s">
        <v>94</v>
      </c>
      <c r="B112" s="17">
        <v>10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>
        <v>5.5</v>
      </c>
      <c r="T112" s="65"/>
      <c r="U112" s="65"/>
      <c r="V112" s="65"/>
      <c r="W112" s="65"/>
      <c r="X112" s="65"/>
      <c r="Y112" s="65"/>
      <c r="Z112" s="65"/>
      <c r="AA112" s="65">
        <v>6.9</v>
      </c>
      <c r="AB112" s="65"/>
      <c r="AC112" s="79"/>
      <c r="AD112" s="65"/>
      <c r="AE112" s="65"/>
      <c r="AF112" s="65"/>
      <c r="AG112" s="65"/>
      <c r="AH112" s="65"/>
      <c r="AI112" s="65"/>
      <c r="AJ112" s="65">
        <v>8</v>
      </c>
      <c r="AK112" s="65"/>
      <c r="AL112" s="65"/>
      <c r="AM112" s="65">
        <v>8</v>
      </c>
      <c r="AN112" s="65"/>
      <c r="AO112" s="65"/>
      <c r="AP112" s="65"/>
      <c r="AQ112" s="65"/>
      <c r="AR112" s="65"/>
      <c r="AS112" s="65"/>
      <c r="AT112" s="65"/>
      <c r="AU112" s="65">
        <v>7</v>
      </c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>
        <f t="shared" si="2"/>
        <v>35.4</v>
      </c>
      <c r="BJ112" s="65">
        <v>5</v>
      </c>
      <c r="BK112">
        <f t="shared" si="3"/>
        <v>7.08</v>
      </c>
    </row>
    <row r="113" spans="1:63" ht="38.25" thickBot="1">
      <c r="A113" s="8" t="s">
        <v>95</v>
      </c>
      <c r="B113" s="17">
        <v>10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>
        <v>7</v>
      </c>
      <c r="T113" s="65"/>
      <c r="U113" s="65"/>
      <c r="V113" s="65"/>
      <c r="W113" s="65"/>
      <c r="X113" s="65"/>
      <c r="Y113" s="65"/>
      <c r="Z113" s="65"/>
      <c r="AA113" s="65">
        <v>6.3</v>
      </c>
      <c r="AB113" s="65"/>
      <c r="AC113" s="79"/>
      <c r="AD113" s="65"/>
      <c r="AE113" s="65"/>
      <c r="AF113" s="65"/>
      <c r="AG113" s="65"/>
      <c r="AH113" s="65"/>
      <c r="AI113" s="65"/>
      <c r="AJ113" s="65">
        <v>5</v>
      </c>
      <c r="AK113" s="65"/>
      <c r="AL113" s="65"/>
      <c r="AM113" s="65">
        <v>6.5</v>
      </c>
      <c r="AN113" s="65"/>
      <c r="AO113" s="65"/>
      <c r="AP113" s="65"/>
      <c r="AQ113" s="65"/>
      <c r="AR113" s="65"/>
      <c r="AS113" s="65"/>
      <c r="AT113" s="65"/>
      <c r="AU113" s="65">
        <v>0</v>
      </c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>
        <f t="shared" si="2"/>
        <v>24.8</v>
      </c>
      <c r="BJ113" s="65">
        <v>5</v>
      </c>
      <c r="BK113">
        <f t="shared" si="3"/>
        <v>4.96</v>
      </c>
    </row>
    <row r="114" spans="1:63" ht="38.25" thickBot="1">
      <c r="A114" s="8" t="s">
        <v>96</v>
      </c>
      <c r="B114" s="17">
        <v>10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>
        <v>7.5</v>
      </c>
      <c r="T114" s="65"/>
      <c r="U114" s="65"/>
      <c r="V114" s="65"/>
      <c r="W114" s="65"/>
      <c r="X114" s="65"/>
      <c r="Y114" s="65"/>
      <c r="Z114" s="65"/>
      <c r="AA114" s="65">
        <v>6.5</v>
      </c>
      <c r="AB114" s="65"/>
      <c r="AC114" s="79"/>
      <c r="AD114" s="65"/>
      <c r="AE114" s="65"/>
      <c r="AF114" s="65"/>
      <c r="AG114" s="65"/>
      <c r="AH114" s="65"/>
      <c r="AI114" s="65"/>
      <c r="AJ114" s="65">
        <v>6.5</v>
      </c>
      <c r="AK114" s="65"/>
      <c r="AL114" s="65"/>
      <c r="AM114" s="65">
        <v>0</v>
      </c>
      <c r="AN114" s="65"/>
      <c r="AO114" s="65"/>
      <c r="AP114" s="65"/>
      <c r="AQ114" s="65"/>
      <c r="AR114" s="65"/>
      <c r="AS114" s="65"/>
      <c r="AT114" s="65"/>
      <c r="AU114" s="65">
        <v>8</v>
      </c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>
        <f t="shared" si="2"/>
        <v>28.5</v>
      </c>
      <c r="BJ114" s="65">
        <v>5</v>
      </c>
      <c r="BK114">
        <f t="shared" si="3"/>
        <v>5.7</v>
      </c>
    </row>
    <row r="115" spans="1:63" ht="38.25" thickBot="1">
      <c r="A115" s="8" t="s">
        <v>97</v>
      </c>
      <c r="B115" s="17">
        <v>10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>
        <v>7</v>
      </c>
      <c r="T115" s="65"/>
      <c r="U115" s="65"/>
      <c r="V115" s="65"/>
      <c r="W115" s="65"/>
      <c r="X115" s="65"/>
      <c r="Y115" s="65"/>
      <c r="Z115" s="65"/>
      <c r="AA115" s="65"/>
      <c r="AB115" s="65"/>
      <c r="AC115" s="79"/>
      <c r="AD115" s="65"/>
      <c r="AE115" s="65"/>
      <c r="AF115" s="65"/>
      <c r="AG115" s="65"/>
      <c r="AH115" s="65"/>
      <c r="AI115" s="65"/>
      <c r="AJ115" s="65">
        <v>6</v>
      </c>
      <c r="AK115" s="65"/>
      <c r="AL115" s="65"/>
      <c r="AM115" s="65">
        <v>6.5</v>
      </c>
      <c r="AN115" s="65"/>
      <c r="AO115" s="65"/>
      <c r="AP115" s="65"/>
      <c r="AQ115" s="65"/>
      <c r="AR115" s="65"/>
      <c r="AS115" s="65"/>
      <c r="AT115" s="65"/>
      <c r="AU115" s="65">
        <v>0</v>
      </c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>
        <f t="shared" si="2"/>
        <v>19.5</v>
      </c>
      <c r="BJ115" s="65">
        <v>5</v>
      </c>
      <c r="BK115">
        <f t="shared" si="3"/>
        <v>3.9</v>
      </c>
    </row>
    <row r="116" spans="1:63" ht="38.25" thickBot="1">
      <c r="A116" s="8" t="s">
        <v>161</v>
      </c>
      <c r="B116" s="17">
        <v>10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>
        <v>4</v>
      </c>
      <c r="T116" s="65"/>
      <c r="U116" s="65"/>
      <c r="V116" s="65"/>
      <c r="W116" s="65"/>
      <c r="X116" s="65"/>
      <c r="Y116" s="65"/>
      <c r="Z116" s="65"/>
      <c r="AA116" s="65">
        <v>6.5</v>
      </c>
      <c r="AB116" s="65"/>
      <c r="AC116" s="79"/>
      <c r="AD116" s="65"/>
      <c r="AE116" s="65"/>
      <c r="AF116" s="65"/>
      <c r="AG116" s="65"/>
      <c r="AH116" s="65"/>
      <c r="AI116" s="65"/>
      <c r="AJ116" s="65">
        <v>6</v>
      </c>
      <c r="AK116" s="65"/>
      <c r="AL116" s="65"/>
      <c r="AM116" s="65">
        <v>6.5</v>
      </c>
      <c r="AN116" s="65"/>
      <c r="AO116" s="65"/>
      <c r="AP116" s="65"/>
      <c r="AQ116" s="65"/>
      <c r="AR116" s="65"/>
      <c r="AS116" s="65"/>
      <c r="AT116" s="65"/>
      <c r="AU116" s="65">
        <v>6</v>
      </c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>
        <f t="shared" si="2"/>
        <v>29</v>
      </c>
      <c r="BJ116" s="65">
        <v>5</v>
      </c>
      <c r="BK116">
        <f t="shared" si="3"/>
        <v>5.8</v>
      </c>
    </row>
    <row r="117" spans="1:63" ht="38.25" thickBot="1">
      <c r="A117" s="8" t="s">
        <v>82</v>
      </c>
      <c r="B117" s="17">
        <v>11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>
        <v>5.5</v>
      </c>
      <c r="O117" s="65"/>
      <c r="P117" s="65"/>
      <c r="Q117" s="65"/>
      <c r="R117" s="65"/>
      <c r="S117" s="65"/>
      <c r="T117" s="65"/>
      <c r="U117" s="65"/>
      <c r="V117" s="65"/>
      <c r="W117" s="65">
        <v>6.5</v>
      </c>
      <c r="X117" s="65"/>
      <c r="Y117" s="65"/>
      <c r="Z117" s="65"/>
      <c r="AA117" s="65"/>
      <c r="AB117" s="65"/>
      <c r="AC117" s="79"/>
      <c r="AD117" s="65">
        <v>5</v>
      </c>
      <c r="AE117" s="65"/>
      <c r="AF117" s="65">
        <v>7</v>
      </c>
      <c r="AG117" s="65"/>
      <c r="AH117" s="65"/>
      <c r="AI117" s="65"/>
      <c r="AJ117" s="65"/>
      <c r="AK117" s="65"/>
      <c r="AL117" s="65">
        <v>6</v>
      </c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>
        <f t="shared" si="2"/>
        <v>30</v>
      </c>
      <c r="BJ117" s="65">
        <v>5</v>
      </c>
      <c r="BK117">
        <f t="shared" si="3"/>
        <v>6</v>
      </c>
    </row>
    <row r="118" spans="1:63" ht="38.25" thickBot="1">
      <c r="A118" s="8" t="s">
        <v>98</v>
      </c>
      <c r="B118" s="17">
        <v>11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>
        <v>5</v>
      </c>
      <c r="O118" s="65"/>
      <c r="P118" s="65"/>
      <c r="Q118" s="65"/>
      <c r="R118" s="65"/>
      <c r="S118" s="65"/>
      <c r="T118" s="65"/>
      <c r="U118" s="65"/>
      <c r="V118" s="65"/>
      <c r="W118" s="65">
        <v>7</v>
      </c>
      <c r="X118" s="65"/>
      <c r="Y118" s="65"/>
      <c r="Z118" s="65"/>
      <c r="AA118" s="65"/>
      <c r="AB118" s="65"/>
      <c r="AC118" s="79"/>
      <c r="AD118" s="65">
        <v>3.5</v>
      </c>
      <c r="AE118" s="65"/>
      <c r="AF118" s="65">
        <v>0</v>
      </c>
      <c r="AG118" s="65"/>
      <c r="AH118" s="65"/>
      <c r="AI118" s="65"/>
      <c r="AJ118" s="65"/>
      <c r="AK118" s="65"/>
      <c r="AL118" s="65">
        <v>0</v>
      </c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>
        <f t="shared" si="2"/>
        <v>15.5</v>
      </c>
      <c r="BJ118" s="65">
        <v>5</v>
      </c>
      <c r="BK118">
        <f t="shared" si="3"/>
        <v>3.1</v>
      </c>
    </row>
    <row r="119" spans="1:63" ht="38.25" thickBot="1">
      <c r="A119" s="8" t="s">
        <v>126</v>
      </c>
      <c r="B119" s="17">
        <v>11</v>
      </c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79"/>
      <c r="AD119" s="65"/>
      <c r="AE119" s="65"/>
      <c r="AF119" s="65">
        <v>0</v>
      </c>
      <c r="AG119" s="65"/>
      <c r="AH119" s="65"/>
      <c r="AI119" s="65"/>
      <c r="AJ119" s="65"/>
      <c r="AK119" s="65"/>
      <c r="AL119" s="65">
        <v>0</v>
      </c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>
        <f t="shared" si="2"/>
        <v>0</v>
      </c>
      <c r="BJ119" s="65">
        <v>5</v>
      </c>
      <c r="BK119">
        <f t="shared" si="3"/>
        <v>0</v>
      </c>
    </row>
    <row r="120" spans="1:63" ht="38.25" thickBot="1">
      <c r="A120" s="8" t="s">
        <v>99</v>
      </c>
      <c r="B120" s="17">
        <v>11</v>
      </c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>
        <v>8</v>
      </c>
      <c r="X120" s="65"/>
      <c r="Y120" s="65"/>
      <c r="Z120" s="65"/>
      <c r="AA120" s="65"/>
      <c r="AB120" s="65"/>
      <c r="AC120" s="79"/>
      <c r="AD120" s="65">
        <v>5</v>
      </c>
      <c r="AE120" s="65"/>
      <c r="AF120" s="65">
        <v>5</v>
      </c>
      <c r="AG120" s="65"/>
      <c r="AH120" s="65"/>
      <c r="AI120" s="65"/>
      <c r="AJ120" s="65"/>
      <c r="AK120" s="65"/>
      <c r="AL120" s="65">
        <v>4.5</v>
      </c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>
        <v>6</v>
      </c>
      <c r="BI120" s="65">
        <f t="shared" si="2"/>
        <v>28.5</v>
      </c>
      <c r="BJ120" s="65">
        <v>5</v>
      </c>
      <c r="BK120">
        <f t="shared" si="3"/>
        <v>5.7</v>
      </c>
    </row>
    <row r="121" spans="1:63" ht="38.25" thickBot="1">
      <c r="A121" s="8" t="s">
        <v>100</v>
      </c>
      <c r="B121" s="17">
        <v>11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>
        <v>7.5</v>
      </c>
      <c r="O121" s="65"/>
      <c r="P121" s="65"/>
      <c r="Q121" s="65"/>
      <c r="R121" s="65"/>
      <c r="S121" s="65"/>
      <c r="T121" s="65"/>
      <c r="U121" s="65"/>
      <c r="V121" s="65"/>
      <c r="W121" s="65">
        <v>6.5</v>
      </c>
      <c r="X121" s="65"/>
      <c r="Y121" s="65"/>
      <c r="Z121" s="65"/>
      <c r="AA121" s="65"/>
      <c r="AB121" s="65"/>
      <c r="AC121" s="79"/>
      <c r="AD121" s="65">
        <v>9</v>
      </c>
      <c r="AE121" s="65"/>
      <c r="AF121" s="65">
        <v>8</v>
      </c>
      <c r="AG121" s="65"/>
      <c r="AH121" s="65"/>
      <c r="AI121" s="65"/>
      <c r="AJ121" s="65"/>
      <c r="AK121" s="65"/>
      <c r="AL121" s="65">
        <v>7.5</v>
      </c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>
        <f t="shared" si="2"/>
        <v>38.5</v>
      </c>
      <c r="BJ121" s="65">
        <v>5</v>
      </c>
      <c r="BK121">
        <f t="shared" si="3"/>
        <v>7.7</v>
      </c>
    </row>
    <row r="122" spans="1:63" ht="38.25" thickBot="1">
      <c r="A122" s="5" t="s">
        <v>101</v>
      </c>
      <c r="B122" s="17">
        <v>11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>
        <v>6.8</v>
      </c>
      <c r="O122" s="65"/>
      <c r="P122" s="65"/>
      <c r="Q122" s="65"/>
      <c r="R122" s="65"/>
      <c r="S122" s="65"/>
      <c r="T122" s="65"/>
      <c r="U122" s="65"/>
      <c r="V122" s="65"/>
      <c r="W122" s="65">
        <v>7.5</v>
      </c>
      <c r="X122" s="65"/>
      <c r="Y122" s="65"/>
      <c r="Z122" s="65"/>
      <c r="AA122" s="65"/>
      <c r="AB122" s="65"/>
      <c r="AC122" s="79"/>
      <c r="AD122" s="65">
        <v>6</v>
      </c>
      <c r="AE122" s="65"/>
      <c r="AF122" s="65">
        <v>7</v>
      </c>
      <c r="AG122" s="65"/>
      <c r="AH122" s="65"/>
      <c r="AI122" s="65"/>
      <c r="AJ122" s="65"/>
      <c r="AK122" s="65"/>
      <c r="AL122" s="65">
        <v>6.5</v>
      </c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>
        <f t="shared" si="2"/>
        <v>33.799999999999997</v>
      </c>
      <c r="BJ122" s="65">
        <v>5</v>
      </c>
      <c r="BK122">
        <f t="shared" si="3"/>
        <v>6.76</v>
      </c>
    </row>
    <row r="123" spans="1:63" ht="38.25" thickBot="1">
      <c r="A123" s="8" t="s">
        <v>102</v>
      </c>
      <c r="B123" s="17">
        <v>11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>
        <v>5</v>
      </c>
      <c r="O123" s="65"/>
      <c r="P123" s="65"/>
      <c r="Q123" s="65"/>
      <c r="R123" s="65"/>
      <c r="S123" s="65"/>
      <c r="T123" s="65"/>
      <c r="U123" s="65"/>
      <c r="V123" s="65"/>
      <c r="W123" s="65">
        <v>6.5</v>
      </c>
      <c r="X123" s="65"/>
      <c r="Y123" s="65"/>
      <c r="Z123" s="65"/>
      <c r="AA123" s="65"/>
      <c r="AB123" s="65"/>
      <c r="AC123" s="79"/>
      <c r="AD123" s="65">
        <v>5.5</v>
      </c>
      <c r="AE123" s="65"/>
      <c r="AF123" s="65">
        <v>5</v>
      </c>
      <c r="AG123" s="65"/>
      <c r="AH123" s="65"/>
      <c r="AI123" s="65"/>
      <c r="AJ123" s="65"/>
      <c r="AK123" s="65"/>
      <c r="AL123" s="65">
        <v>4.5</v>
      </c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>
        <f t="shared" si="2"/>
        <v>26.5</v>
      </c>
      <c r="BJ123" s="65">
        <v>5</v>
      </c>
      <c r="BK123">
        <f t="shared" si="3"/>
        <v>5.3</v>
      </c>
    </row>
    <row r="124" spans="1:63" ht="38.25" thickBot="1">
      <c r="A124" s="8" t="s">
        <v>103</v>
      </c>
      <c r="B124" s="17">
        <v>11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>
        <v>3.5</v>
      </c>
      <c r="O124" s="65"/>
      <c r="P124" s="65"/>
      <c r="Q124" s="65"/>
      <c r="R124" s="65"/>
      <c r="S124" s="65"/>
      <c r="T124" s="65"/>
      <c r="U124" s="65"/>
      <c r="V124" s="65"/>
      <c r="W124" s="65">
        <v>6.5</v>
      </c>
      <c r="X124" s="65"/>
      <c r="Y124" s="65"/>
      <c r="Z124" s="65"/>
      <c r="AA124" s="65"/>
      <c r="AB124" s="65"/>
      <c r="AC124" s="79"/>
      <c r="AD124" s="65">
        <v>7</v>
      </c>
      <c r="AE124" s="65"/>
      <c r="AF124" s="65">
        <v>7</v>
      </c>
      <c r="AG124" s="65"/>
      <c r="AH124" s="65"/>
      <c r="AI124" s="65"/>
      <c r="AJ124" s="65"/>
      <c r="AK124" s="65"/>
      <c r="AL124" s="65">
        <v>6.5</v>
      </c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>
        <f t="shared" si="2"/>
        <v>30.5</v>
      </c>
      <c r="BJ124" s="65">
        <v>5</v>
      </c>
      <c r="BK124">
        <f t="shared" si="3"/>
        <v>6.1</v>
      </c>
    </row>
    <row r="125" spans="1:63" ht="38.25" thickBot="1">
      <c r="A125" s="8" t="s">
        <v>104</v>
      </c>
      <c r="B125" s="17">
        <v>11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>
        <v>6.7</v>
      </c>
      <c r="O125" s="65"/>
      <c r="P125" s="65"/>
      <c r="Q125" s="65"/>
      <c r="R125" s="65"/>
      <c r="S125" s="65"/>
      <c r="T125" s="65"/>
      <c r="U125" s="65"/>
      <c r="V125" s="65"/>
      <c r="W125" s="65">
        <v>7</v>
      </c>
      <c r="X125" s="65"/>
      <c r="Y125" s="65"/>
      <c r="Z125" s="65"/>
      <c r="AA125" s="65"/>
      <c r="AB125" s="65"/>
      <c r="AC125" s="79"/>
      <c r="AD125" s="65">
        <v>5</v>
      </c>
      <c r="AE125" s="65"/>
      <c r="AF125" s="65">
        <v>7</v>
      </c>
      <c r="AG125" s="65"/>
      <c r="AH125" s="65"/>
      <c r="AI125" s="65"/>
      <c r="AJ125" s="65"/>
      <c r="AK125" s="65"/>
      <c r="AL125" s="65">
        <v>6.5</v>
      </c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>
        <f t="shared" si="2"/>
        <v>32.200000000000003</v>
      </c>
      <c r="BJ125" s="65">
        <v>5</v>
      </c>
      <c r="BK125">
        <f t="shared" si="3"/>
        <v>6.44</v>
      </c>
    </row>
    <row r="126" spans="1:63" ht="38.25" thickBot="1">
      <c r="A126" s="8" t="s">
        <v>105</v>
      </c>
      <c r="B126" s="17">
        <v>11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>
        <v>6.5</v>
      </c>
      <c r="O126" s="65"/>
      <c r="P126" s="65"/>
      <c r="Q126" s="65"/>
      <c r="R126" s="65"/>
      <c r="S126" s="65"/>
      <c r="T126" s="65"/>
      <c r="U126" s="65"/>
      <c r="V126" s="65"/>
      <c r="W126" s="65">
        <v>6.5</v>
      </c>
      <c r="X126" s="65"/>
      <c r="Y126" s="65"/>
      <c r="Z126" s="65"/>
      <c r="AA126" s="65"/>
      <c r="AB126" s="65"/>
      <c r="AC126" s="79"/>
      <c r="AD126" s="65">
        <v>7</v>
      </c>
      <c r="AE126" s="65"/>
      <c r="AF126" s="65">
        <v>7</v>
      </c>
      <c r="AG126" s="65"/>
      <c r="AH126" s="65"/>
      <c r="AI126" s="65"/>
      <c r="AJ126" s="65"/>
      <c r="AK126" s="65"/>
      <c r="AL126" s="65">
        <v>6.5</v>
      </c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>
        <f t="shared" si="2"/>
        <v>33.5</v>
      </c>
      <c r="BJ126" s="65">
        <v>5</v>
      </c>
      <c r="BK126">
        <f t="shared" si="3"/>
        <v>6.7</v>
      </c>
    </row>
    <row r="127" spans="1:63" ht="38.25" thickBot="1">
      <c r="A127" s="8" t="s">
        <v>106</v>
      </c>
      <c r="B127" s="17">
        <v>11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>
        <v>6.8</v>
      </c>
      <c r="O127" s="65"/>
      <c r="P127" s="65"/>
      <c r="Q127" s="65"/>
      <c r="R127" s="65"/>
      <c r="S127" s="65"/>
      <c r="T127" s="65"/>
      <c r="U127" s="65"/>
      <c r="V127" s="65"/>
      <c r="W127" s="65">
        <v>7</v>
      </c>
      <c r="X127" s="65"/>
      <c r="Y127" s="65"/>
      <c r="Z127" s="65"/>
      <c r="AA127" s="65"/>
      <c r="AB127" s="65"/>
      <c r="AC127" s="79"/>
      <c r="AD127" s="65">
        <v>6</v>
      </c>
      <c r="AE127" s="65"/>
      <c r="AF127" s="65">
        <v>5</v>
      </c>
      <c r="AG127" s="65"/>
      <c r="AH127" s="65"/>
      <c r="AI127" s="65"/>
      <c r="AJ127" s="65"/>
      <c r="AK127" s="65"/>
      <c r="AL127" s="65">
        <v>7</v>
      </c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>
        <f t="shared" si="2"/>
        <v>31.8</v>
      </c>
      <c r="BJ127" s="65">
        <v>5</v>
      </c>
      <c r="BK127">
        <f t="shared" si="3"/>
        <v>6.36</v>
      </c>
    </row>
    <row r="128" spans="1:63" ht="38.25" thickBot="1">
      <c r="A128" s="8" t="s">
        <v>107</v>
      </c>
      <c r="B128" s="17">
        <v>11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>
        <v>5</v>
      </c>
      <c r="O128" s="65"/>
      <c r="P128" s="65"/>
      <c r="Q128" s="65"/>
      <c r="R128" s="65"/>
      <c r="S128" s="65"/>
      <c r="T128" s="65"/>
      <c r="U128" s="65"/>
      <c r="V128" s="65"/>
      <c r="W128" s="65">
        <v>7</v>
      </c>
      <c r="X128" s="65"/>
      <c r="Y128" s="65"/>
      <c r="Z128" s="65"/>
      <c r="AA128" s="65"/>
      <c r="AB128" s="65"/>
      <c r="AC128" s="79"/>
      <c r="AD128" s="65">
        <v>4</v>
      </c>
      <c r="AE128" s="65"/>
      <c r="AF128" s="65">
        <v>0</v>
      </c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>
        <f t="shared" si="2"/>
        <v>16</v>
      </c>
      <c r="BJ128" s="65">
        <v>5</v>
      </c>
      <c r="BK128">
        <f t="shared" si="3"/>
        <v>3.2</v>
      </c>
    </row>
    <row r="129" spans="1:63" ht="38.25" thickBot="1">
      <c r="A129" s="72" t="s">
        <v>108</v>
      </c>
      <c r="B129" s="66">
        <v>12</v>
      </c>
      <c r="C129" s="79"/>
      <c r="D129" s="79"/>
      <c r="E129" s="79"/>
      <c r="F129" s="79"/>
      <c r="G129" s="79"/>
      <c r="H129" s="79"/>
      <c r="I129" s="79"/>
      <c r="J129" s="79"/>
      <c r="K129" s="79">
        <v>7</v>
      </c>
      <c r="L129" s="79"/>
      <c r="M129" s="79"/>
      <c r="N129" s="79"/>
      <c r="O129" s="79"/>
      <c r="P129" s="79"/>
      <c r="Q129" s="79"/>
      <c r="R129" s="79">
        <v>7</v>
      </c>
      <c r="S129" s="79"/>
      <c r="T129" s="79">
        <v>6.5</v>
      </c>
      <c r="U129" s="79"/>
      <c r="V129" s="79"/>
      <c r="W129" s="79"/>
      <c r="X129" s="79"/>
      <c r="Y129" s="79"/>
      <c r="Z129" s="79"/>
      <c r="AA129" s="79"/>
      <c r="AB129" s="79"/>
      <c r="AC129" s="79">
        <v>7</v>
      </c>
      <c r="AD129" s="79"/>
      <c r="AE129" s="79"/>
      <c r="AF129" s="79"/>
      <c r="AG129" s="79">
        <v>7</v>
      </c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65">
        <f t="shared" si="2"/>
        <v>34.5</v>
      </c>
      <c r="BJ129" s="65">
        <v>5</v>
      </c>
      <c r="BK129">
        <f t="shared" si="3"/>
        <v>6.9</v>
      </c>
    </row>
    <row r="130" spans="1:63" ht="38.25" thickBot="1">
      <c r="A130" s="8" t="s">
        <v>109</v>
      </c>
      <c r="B130" s="17">
        <v>12</v>
      </c>
      <c r="C130" s="65"/>
      <c r="D130" s="65"/>
      <c r="E130" s="65"/>
      <c r="F130" s="65"/>
      <c r="G130" s="65"/>
      <c r="H130" s="65"/>
      <c r="I130" s="65"/>
      <c r="J130" s="65"/>
      <c r="K130" s="65">
        <v>6</v>
      </c>
      <c r="L130" s="65"/>
      <c r="M130" s="65"/>
      <c r="N130" s="65"/>
      <c r="O130" s="65"/>
      <c r="P130" s="65"/>
      <c r="Q130" s="65"/>
      <c r="R130" s="65">
        <v>7</v>
      </c>
      <c r="S130" s="65"/>
      <c r="T130" s="65">
        <v>7</v>
      </c>
      <c r="U130" s="65"/>
      <c r="V130" s="65"/>
      <c r="W130" s="65"/>
      <c r="X130" s="65"/>
      <c r="Y130" s="65"/>
      <c r="Z130" s="65"/>
      <c r="AA130" s="65"/>
      <c r="AB130" s="65"/>
      <c r="AC130" s="79">
        <v>7</v>
      </c>
      <c r="AD130" s="65"/>
      <c r="AE130" s="65"/>
      <c r="AF130" s="65"/>
      <c r="AG130" s="65">
        <v>6</v>
      </c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>
        <f t="shared" si="2"/>
        <v>33</v>
      </c>
      <c r="BJ130" s="65">
        <v>5</v>
      </c>
      <c r="BK130">
        <f t="shared" si="3"/>
        <v>6.6</v>
      </c>
    </row>
    <row r="131" spans="1:63" ht="38.25" thickBot="1">
      <c r="A131" s="8" t="s">
        <v>110</v>
      </c>
      <c r="B131" s="17">
        <v>12</v>
      </c>
      <c r="C131" s="65"/>
      <c r="D131" s="65"/>
      <c r="E131" s="65"/>
      <c r="F131" s="65"/>
      <c r="G131" s="65"/>
      <c r="H131" s="65"/>
      <c r="I131" s="65"/>
      <c r="J131" s="65"/>
      <c r="K131" s="65">
        <v>7</v>
      </c>
      <c r="L131" s="65"/>
      <c r="M131" s="65"/>
      <c r="N131" s="65"/>
      <c r="O131" s="65"/>
      <c r="P131" s="65"/>
      <c r="Q131" s="65"/>
      <c r="R131" s="65">
        <v>7</v>
      </c>
      <c r="S131" s="65"/>
      <c r="T131" s="65">
        <v>6.5</v>
      </c>
      <c r="U131" s="65"/>
      <c r="V131" s="65"/>
      <c r="W131" s="65"/>
      <c r="X131" s="65"/>
      <c r="Y131" s="65"/>
      <c r="Z131" s="65"/>
      <c r="AA131" s="65"/>
      <c r="AB131" s="65"/>
      <c r="AC131" s="79">
        <v>7.25</v>
      </c>
      <c r="AD131" s="65"/>
      <c r="AE131" s="65"/>
      <c r="AF131" s="65"/>
      <c r="AG131" s="65">
        <v>7</v>
      </c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>
        <f t="shared" si="2"/>
        <v>34.75</v>
      </c>
      <c r="BJ131" s="65">
        <v>5</v>
      </c>
      <c r="BK131">
        <f t="shared" si="3"/>
        <v>6.95</v>
      </c>
    </row>
    <row r="132" spans="1:63" ht="38.25" thickBot="1">
      <c r="A132" s="8" t="s">
        <v>111</v>
      </c>
      <c r="B132" s="17">
        <v>12</v>
      </c>
      <c r="C132" s="65"/>
      <c r="D132" s="65"/>
      <c r="E132" s="65"/>
      <c r="F132" s="65"/>
      <c r="G132" s="65"/>
      <c r="H132" s="65"/>
      <c r="I132" s="65"/>
      <c r="J132" s="65"/>
      <c r="K132" s="65">
        <v>8</v>
      </c>
      <c r="L132" s="65"/>
      <c r="M132" s="65"/>
      <c r="N132" s="65"/>
      <c r="O132" s="65"/>
      <c r="P132" s="65"/>
      <c r="Q132" s="65"/>
      <c r="R132" s="65">
        <v>5</v>
      </c>
      <c r="S132" s="65"/>
      <c r="T132" s="65">
        <v>6.5</v>
      </c>
      <c r="U132" s="65"/>
      <c r="V132" s="65"/>
      <c r="W132" s="65"/>
      <c r="X132" s="65"/>
      <c r="Y132" s="65"/>
      <c r="Z132" s="65"/>
      <c r="AA132" s="65"/>
      <c r="AB132" s="65"/>
      <c r="AC132" s="79">
        <v>6.5</v>
      </c>
      <c r="AD132" s="65"/>
      <c r="AE132" s="65"/>
      <c r="AF132" s="65"/>
      <c r="AG132" s="65">
        <v>6.5</v>
      </c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>
        <f t="shared" si="2"/>
        <v>32.5</v>
      </c>
      <c r="BJ132" s="65">
        <v>5</v>
      </c>
      <c r="BK132">
        <f t="shared" si="3"/>
        <v>6.5</v>
      </c>
    </row>
    <row r="133" spans="1:63" ht="38.25" thickBot="1">
      <c r="A133" s="8" t="s">
        <v>112</v>
      </c>
      <c r="B133" s="17">
        <v>12</v>
      </c>
      <c r="C133" s="65"/>
      <c r="D133" s="65"/>
      <c r="E133" s="65"/>
      <c r="F133" s="65"/>
      <c r="G133" s="65"/>
      <c r="H133" s="65"/>
      <c r="I133" s="65"/>
      <c r="J133" s="65"/>
      <c r="K133" s="65">
        <v>7</v>
      </c>
      <c r="L133" s="65"/>
      <c r="M133" s="65"/>
      <c r="N133" s="65"/>
      <c r="O133" s="65"/>
      <c r="P133" s="65"/>
      <c r="Q133" s="65"/>
      <c r="R133" s="65">
        <v>4.5</v>
      </c>
      <c r="S133" s="65"/>
      <c r="T133" s="65">
        <v>5.5</v>
      </c>
      <c r="U133" s="65"/>
      <c r="V133" s="65"/>
      <c r="W133" s="65"/>
      <c r="X133" s="65"/>
      <c r="Y133" s="65"/>
      <c r="Z133" s="65"/>
      <c r="AA133" s="65"/>
      <c r="AB133" s="65"/>
      <c r="AC133" s="79">
        <v>5</v>
      </c>
      <c r="AD133" s="65"/>
      <c r="AE133" s="65"/>
      <c r="AF133" s="65"/>
      <c r="AG133" s="65">
        <v>4.5</v>
      </c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>
        <f t="shared" si="2"/>
        <v>26.5</v>
      </c>
      <c r="BJ133" s="65">
        <v>5</v>
      </c>
      <c r="BK133">
        <f t="shared" si="3"/>
        <v>5.3</v>
      </c>
    </row>
    <row r="134" spans="1:63" ht="37.5">
      <c r="A134" s="27" t="s">
        <v>113</v>
      </c>
      <c r="B134" s="17">
        <v>12</v>
      </c>
      <c r="C134" s="65"/>
      <c r="D134" s="65"/>
      <c r="E134" s="65"/>
      <c r="F134" s="65"/>
      <c r="G134" s="65"/>
      <c r="H134" s="65"/>
      <c r="I134" s="65"/>
      <c r="J134" s="65"/>
      <c r="K134" s="65">
        <v>8</v>
      </c>
      <c r="L134" s="65"/>
      <c r="M134" s="65"/>
      <c r="N134" s="65"/>
      <c r="O134" s="65"/>
      <c r="P134" s="65"/>
      <c r="Q134" s="65"/>
      <c r="R134" s="65">
        <v>6.5</v>
      </c>
      <c r="S134" s="65"/>
      <c r="T134" s="65">
        <v>6.5</v>
      </c>
      <c r="U134" s="65"/>
      <c r="V134" s="65"/>
      <c r="W134" s="65"/>
      <c r="X134" s="65"/>
      <c r="Y134" s="65"/>
      <c r="Z134" s="65"/>
      <c r="AA134" s="65"/>
      <c r="AB134" s="65"/>
      <c r="AC134" s="79">
        <v>5</v>
      </c>
      <c r="AD134" s="65"/>
      <c r="AE134" s="65"/>
      <c r="AF134" s="65"/>
      <c r="AG134" s="65">
        <v>4.5</v>
      </c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>
        <f t="shared" si="2"/>
        <v>30.5</v>
      </c>
      <c r="BJ134" s="65">
        <v>5</v>
      </c>
      <c r="BK134">
        <f t="shared" si="3"/>
        <v>6.1</v>
      </c>
    </row>
    <row r="135" spans="1:63" ht="37.5">
      <c r="A135" s="27" t="s">
        <v>114</v>
      </c>
      <c r="B135" s="17">
        <v>12</v>
      </c>
      <c r="C135" s="65"/>
      <c r="D135" s="65"/>
      <c r="E135" s="65"/>
      <c r="F135" s="65"/>
      <c r="G135" s="65"/>
      <c r="H135" s="65"/>
      <c r="I135" s="65"/>
      <c r="J135" s="65"/>
      <c r="K135" s="65">
        <v>7</v>
      </c>
      <c r="L135" s="65"/>
      <c r="M135" s="65"/>
      <c r="N135" s="65"/>
      <c r="O135" s="65"/>
      <c r="P135" s="65"/>
      <c r="Q135" s="65"/>
      <c r="R135" s="65">
        <v>4</v>
      </c>
      <c r="S135" s="65"/>
      <c r="T135" s="65">
        <v>3.5</v>
      </c>
      <c r="U135" s="65"/>
      <c r="V135" s="65"/>
      <c r="W135" s="65"/>
      <c r="X135" s="65"/>
      <c r="Y135" s="65"/>
      <c r="Z135" s="65"/>
      <c r="AA135" s="65"/>
      <c r="AB135" s="65"/>
      <c r="AC135" s="79">
        <v>5</v>
      </c>
      <c r="AD135" s="65"/>
      <c r="AE135" s="65"/>
      <c r="AF135" s="65"/>
      <c r="AG135" s="65">
        <v>4.5</v>
      </c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>
        <f t="shared" ref="BI135:BI139" si="4">SUM(C135:BH135)</f>
        <v>24</v>
      </c>
      <c r="BJ135" s="65">
        <v>5</v>
      </c>
      <c r="BK135">
        <f t="shared" ref="BK135:BK139" si="5">BI135/BJ135</f>
        <v>4.8</v>
      </c>
    </row>
    <row r="136" spans="1:63" ht="37.5">
      <c r="A136" s="27" t="s">
        <v>115</v>
      </c>
      <c r="B136" s="17">
        <v>12</v>
      </c>
      <c r="C136" s="65"/>
      <c r="D136" s="65"/>
      <c r="E136" s="65"/>
      <c r="F136" s="65"/>
      <c r="G136" s="65"/>
      <c r="H136" s="65"/>
      <c r="I136" s="65"/>
      <c r="J136" s="65"/>
      <c r="K136" s="65">
        <v>8</v>
      </c>
      <c r="L136" s="65"/>
      <c r="M136" s="65"/>
      <c r="N136" s="65"/>
      <c r="O136" s="65"/>
      <c r="P136" s="65"/>
      <c r="Q136" s="65"/>
      <c r="R136" s="65">
        <v>7</v>
      </c>
      <c r="S136" s="65"/>
      <c r="T136" s="65">
        <v>6</v>
      </c>
      <c r="U136" s="65"/>
      <c r="V136" s="65"/>
      <c r="W136" s="65"/>
      <c r="X136" s="65"/>
      <c r="Y136" s="65"/>
      <c r="Z136" s="65"/>
      <c r="AA136" s="65"/>
      <c r="AB136" s="65"/>
      <c r="AC136" s="79">
        <v>7</v>
      </c>
      <c r="AD136" s="65"/>
      <c r="AE136" s="65"/>
      <c r="AF136" s="65"/>
      <c r="AG136" s="65">
        <v>6</v>
      </c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>
        <f t="shared" si="4"/>
        <v>34</v>
      </c>
      <c r="BJ136" s="65">
        <v>5</v>
      </c>
      <c r="BK136">
        <f t="shared" si="5"/>
        <v>6.8</v>
      </c>
    </row>
    <row r="137" spans="1:63" ht="37.5">
      <c r="A137" s="27" t="s">
        <v>116</v>
      </c>
      <c r="B137" s="17">
        <v>12</v>
      </c>
      <c r="C137" s="65"/>
      <c r="D137" s="65"/>
      <c r="E137" s="65"/>
      <c r="F137" s="65"/>
      <c r="G137" s="65"/>
      <c r="H137" s="65"/>
      <c r="I137" s="65"/>
      <c r="J137" s="65"/>
      <c r="K137" s="65">
        <v>7</v>
      </c>
      <c r="L137" s="65"/>
      <c r="M137" s="65"/>
      <c r="N137" s="65"/>
      <c r="O137" s="65"/>
      <c r="P137" s="65"/>
      <c r="Q137" s="65"/>
      <c r="R137" s="65">
        <v>8.5</v>
      </c>
      <c r="S137" s="65"/>
      <c r="T137" s="65">
        <v>8</v>
      </c>
      <c r="U137" s="65"/>
      <c r="V137" s="65"/>
      <c r="W137" s="65"/>
      <c r="X137" s="65"/>
      <c r="Y137" s="65"/>
      <c r="Z137" s="65"/>
      <c r="AA137" s="65"/>
      <c r="AB137" s="65"/>
      <c r="AC137" s="79">
        <v>7.25</v>
      </c>
      <c r="AD137" s="65"/>
      <c r="AE137" s="65"/>
      <c r="AF137" s="65"/>
      <c r="AG137" s="65">
        <v>7.5</v>
      </c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>
        <f t="shared" si="4"/>
        <v>38.25</v>
      </c>
      <c r="BJ137" s="65">
        <v>5</v>
      </c>
      <c r="BK137">
        <f t="shared" si="5"/>
        <v>7.65</v>
      </c>
    </row>
    <row r="138" spans="1:63" ht="37.5">
      <c r="A138" s="27" t="s">
        <v>87</v>
      </c>
      <c r="B138" s="17">
        <v>12</v>
      </c>
      <c r="C138" s="65"/>
      <c r="D138" s="65"/>
      <c r="E138" s="65"/>
      <c r="F138" s="65"/>
      <c r="G138" s="65"/>
      <c r="H138" s="65"/>
      <c r="I138" s="65"/>
      <c r="J138" s="65"/>
      <c r="K138" s="65">
        <v>6</v>
      </c>
      <c r="L138" s="65"/>
      <c r="M138" s="65"/>
      <c r="N138" s="65"/>
      <c r="O138" s="65"/>
      <c r="P138" s="65"/>
      <c r="Q138" s="65"/>
      <c r="R138" s="65">
        <v>0</v>
      </c>
      <c r="S138" s="65"/>
      <c r="T138" s="65">
        <v>6</v>
      </c>
      <c r="U138" s="65"/>
      <c r="V138" s="65"/>
      <c r="W138" s="65"/>
      <c r="X138" s="65"/>
      <c r="Y138" s="65"/>
      <c r="Z138" s="65"/>
      <c r="AA138" s="65"/>
      <c r="AB138" s="65"/>
      <c r="AC138" s="79">
        <v>7</v>
      </c>
      <c r="AD138" s="65"/>
      <c r="AE138" s="65"/>
      <c r="AF138" s="65"/>
      <c r="AG138" s="65">
        <v>4.5</v>
      </c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>
        <f t="shared" si="4"/>
        <v>23.5</v>
      </c>
      <c r="BJ138" s="65">
        <v>5</v>
      </c>
      <c r="BK138">
        <f t="shared" si="5"/>
        <v>4.7</v>
      </c>
    </row>
    <row r="139" spans="1:63" ht="37.5">
      <c r="A139" s="27" t="s">
        <v>118</v>
      </c>
      <c r="B139" s="17">
        <v>12</v>
      </c>
      <c r="C139" s="65"/>
      <c r="D139" s="65"/>
      <c r="E139" s="65"/>
      <c r="F139" s="65"/>
      <c r="G139" s="65"/>
      <c r="H139" s="65"/>
      <c r="I139" s="65"/>
      <c r="J139" s="65"/>
      <c r="K139" s="65">
        <v>7</v>
      </c>
      <c r="L139" s="65"/>
      <c r="M139" s="65"/>
      <c r="N139" s="65"/>
      <c r="O139" s="65"/>
      <c r="P139" s="65"/>
      <c r="Q139" s="65"/>
      <c r="R139" s="65">
        <v>0</v>
      </c>
      <c r="S139" s="65"/>
      <c r="T139" s="65">
        <v>6</v>
      </c>
      <c r="U139" s="65"/>
      <c r="V139" s="65"/>
      <c r="W139" s="65"/>
      <c r="X139" s="65"/>
      <c r="Y139" s="65"/>
      <c r="Z139" s="65"/>
      <c r="AA139" s="65"/>
      <c r="AB139" s="65"/>
      <c r="AC139" s="79">
        <v>6</v>
      </c>
      <c r="AD139" s="65"/>
      <c r="AE139" s="65"/>
      <c r="AF139" s="65"/>
      <c r="AG139" s="65">
        <v>4.5</v>
      </c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>
        <f t="shared" si="4"/>
        <v>23.5</v>
      </c>
      <c r="BJ139" s="65">
        <v>5</v>
      </c>
      <c r="BK139">
        <f t="shared" si="5"/>
        <v>4.7</v>
      </c>
    </row>
  </sheetData>
  <conditionalFormatting sqref="BK6:BK13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rightToLeft="1" zoomScale="70" zoomScaleNormal="70" workbookViewId="0">
      <selection sqref="A1:J15"/>
    </sheetView>
  </sheetViews>
  <sheetFormatPr defaultRowHeight="15"/>
  <cols>
    <col min="1" max="1" width="26.7109375" style="74" customWidth="1"/>
    <col min="2" max="2" width="3.85546875" customWidth="1"/>
    <col min="3" max="3" width="5.7109375" customWidth="1"/>
    <col min="4" max="4" width="5.85546875" customWidth="1"/>
    <col min="5" max="5" width="6.28515625" customWidth="1"/>
    <col min="6" max="7" width="6.140625" customWidth="1"/>
    <col min="8" max="8" width="9.28515625" customWidth="1"/>
    <col min="9" max="9" width="8.28515625" customWidth="1"/>
    <col min="10" max="10" width="7.7109375" customWidth="1"/>
  </cols>
  <sheetData>
    <row r="1" spans="1:10" s="70" customFormat="1" ht="66" customHeight="1">
      <c r="A1" s="110" t="s">
        <v>165</v>
      </c>
      <c r="B1" s="111"/>
      <c r="C1" s="111" t="s">
        <v>183</v>
      </c>
      <c r="D1" s="111" t="s">
        <v>191</v>
      </c>
      <c r="E1" s="111" t="s">
        <v>189</v>
      </c>
      <c r="F1" s="113">
        <v>42038</v>
      </c>
      <c r="G1" s="113" t="s">
        <v>196</v>
      </c>
      <c r="H1" s="112"/>
      <c r="I1" s="112"/>
      <c r="J1" s="112"/>
    </row>
    <row r="2" spans="1:10" s="77" customFormat="1" ht="78.75">
      <c r="A2" s="89" t="s">
        <v>168</v>
      </c>
      <c r="B2" s="90"/>
      <c r="C2" s="91" t="s">
        <v>170</v>
      </c>
      <c r="D2" s="91" t="s">
        <v>171</v>
      </c>
      <c r="E2" s="91" t="s">
        <v>172</v>
      </c>
      <c r="F2" s="91" t="s">
        <v>173</v>
      </c>
      <c r="G2" s="91" t="s">
        <v>174</v>
      </c>
      <c r="H2" s="90"/>
      <c r="I2" s="90"/>
      <c r="J2" s="90"/>
    </row>
    <row r="3" spans="1:10" s="77" customFormat="1" ht="90.75">
      <c r="A3" s="108" t="s">
        <v>169</v>
      </c>
      <c r="B3" s="99" t="s">
        <v>203</v>
      </c>
      <c r="C3" s="99" t="s">
        <v>204</v>
      </c>
      <c r="D3" s="99" t="s">
        <v>205</v>
      </c>
      <c r="E3" s="99" t="s">
        <v>206</v>
      </c>
      <c r="F3" s="99" t="s">
        <v>207</v>
      </c>
      <c r="G3" s="99" t="s">
        <v>208</v>
      </c>
      <c r="H3" s="100" t="s">
        <v>200</v>
      </c>
      <c r="I3" s="100" t="s">
        <v>201</v>
      </c>
      <c r="J3" s="100" t="s">
        <v>202</v>
      </c>
    </row>
    <row r="4" spans="1:10" ht="18.75">
      <c r="A4" s="132" t="s">
        <v>0</v>
      </c>
      <c r="B4" s="133">
        <v>1</v>
      </c>
      <c r="C4" s="134">
        <v>7</v>
      </c>
      <c r="D4" s="134">
        <v>6</v>
      </c>
      <c r="E4" s="134">
        <v>4</v>
      </c>
      <c r="F4" s="134">
        <v>6.7</v>
      </c>
      <c r="G4" s="134">
        <v>5</v>
      </c>
      <c r="H4" s="134">
        <f t="shared" ref="H4:H15" si="0">SUM(C4:G4)</f>
        <v>28.7</v>
      </c>
      <c r="I4" s="134">
        <v>5</v>
      </c>
      <c r="J4" s="135">
        <f>H4/I4</f>
        <v>5.74</v>
      </c>
    </row>
    <row r="5" spans="1:10" ht="25.5" customHeight="1">
      <c r="A5" s="132" t="s">
        <v>1</v>
      </c>
      <c r="B5" s="133">
        <v>1</v>
      </c>
      <c r="C5" s="134">
        <v>7</v>
      </c>
      <c r="D5" s="134">
        <v>6.5</v>
      </c>
      <c r="E5" s="134">
        <v>4</v>
      </c>
      <c r="F5" s="134">
        <v>0</v>
      </c>
      <c r="G5" s="134">
        <v>3</v>
      </c>
      <c r="H5" s="134">
        <f t="shared" si="0"/>
        <v>20.5</v>
      </c>
      <c r="I5" s="134">
        <v>5</v>
      </c>
      <c r="J5" s="135">
        <f t="shared" ref="J5:J15" si="1">H5/I5</f>
        <v>4.0999999999999996</v>
      </c>
    </row>
    <row r="6" spans="1:10" ht="18.75">
      <c r="A6" s="132" t="s">
        <v>2</v>
      </c>
      <c r="B6" s="133">
        <v>1</v>
      </c>
      <c r="C6" s="134">
        <v>4</v>
      </c>
      <c r="D6" s="134">
        <v>5.5</v>
      </c>
      <c r="E6" s="134">
        <v>7</v>
      </c>
      <c r="F6" s="134">
        <v>6.2</v>
      </c>
      <c r="G6" s="134">
        <v>7.5</v>
      </c>
      <c r="H6" s="134">
        <f t="shared" si="0"/>
        <v>30.2</v>
      </c>
      <c r="I6" s="134">
        <v>5</v>
      </c>
      <c r="J6" s="135">
        <f t="shared" si="1"/>
        <v>6.04</v>
      </c>
    </row>
    <row r="7" spans="1:10" ht="25.5" customHeight="1">
      <c r="A7" s="132" t="s">
        <v>3</v>
      </c>
      <c r="B7" s="133">
        <v>1</v>
      </c>
      <c r="C7" s="134">
        <v>7</v>
      </c>
      <c r="D7" s="134">
        <v>5.5</v>
      </c>
      <c r="E7" s="134">
        <v>7</v>
      </c>
      <c r="F7" s="134">
        <v>6.2</v>
      </c>
      <c r="G7" s="134">
        <v>0</v>
      </c>
      <c r="H7" s="134">
        <f t="shared" si="0"/>
        <v>25.7</v>
      </c>
      <c r="I7" s="134">
        <v>5</v>
      </c>
      <c r="J7" s="135">
        <f t="shared" si="1"/>
        <v>5.14</v>
      </c>
    </row>
    <row r="8" spans="1:10" ht="26.25" customHeight="1">
      <c r="A8" s="132" t="s">
        <v>4</v>
      </c>
      <c r="B8" s="133">
        <v>1</v>
      </c>
      <c r="C8" s="134">
        <v>4</v>
      </c>
      <c r="D8" s="134">
        <v>6.5</v>
      </c>
      <c r="E8" s="134">
        <v>0</v>
      </c>
      <c r="F8" s="134">
        <v>0</v>
      </c>
      <c r="G8" s="134">
        <v>0</v>
      </c>
      <c r="H8" s="134">
        <f t="shared" si="0"/>
        <v>10.5</v>
      </c>
      <c r="I8" s="134">
        <v>5</v>
      </c>
      <c r="J8" s="135">
        <f t="shared" si="1"/>
        <v>2.1</v>
      </c>
    </row>
    <row r="9" spans="1:10" ht="23.25" customHeight="1">
      <c r="A9" s="132" t="s">
        <v>5</v>
      </c>
      <c r="B9" s="133">
        <v>1</v>
      </c>
      <c r="C9" s="134">
        <v>7</v>
      </c>
      <c r="D9" s="134">
        <v>6.5</v>
      </c>
      <c r="E9" s="134">
        <v>7</v>
      </c>
      <c r="F9" s="134">
        <v>7.3</v>
      </c>
      <c r="G9" s="134">
        <v>8</v>
      </c>
      <c r="H9" s="134">
        <f t="shared" si="0"/>
        <v>35.799999999999997</v>
      </c>
      <c r="I9" s="134">
        <v>5</v>
      </c>
      <c r="J9" s="135">
        <f t="shared" si="1"/>
        <v>7.1599999999999993</v>
      </c>
    </row>
    <row r="10" spans="1:10" ht="18.75">
      <c r="A10" s="132" t="s">
        <v>6</v>
      </c>
      <c r="B10" s="133">
        <v>1</v>
      </c>
      <c r="C10" s="134">
        <v>6</v>
      </c>
      <c r="D10" s="134">
        <v>6.5</v>
      </c>
      <c r="E10" s="134">
        <v>4</v>
      </c>
      <c r="F10" s="134">
        <v>7.8</v>
      </c>
      <c r="G10" s="134">
        <v>6</v>
      </c>
      <c r="H10" s="134">
        <f t="shared" si="0"/>
        <v>30.3</v>
      </c>
      <c r="I10" s="134">
        <v>5</v>
      </c>
      <c r="J10" s="135">
        <f t="shared" si="1"/>
        <v>6.0600000000000005</v>
      </c>
    </row>
    <row r="11" spans="1:10" ht="18.75">
      <c r="A11" s="132" t="s">
        <v>7</v>
      </c>
      <c r="B11" s="133">
        <v>1</v>
      </c>
      <c r="C11" s="134">
        <v>4</v>
      </c>
      <c r="D11" s="134">
        <v>6</v>
      </c>
      <c r="E11" s="134">
        <v>7</v>
      </c>
      <c r="F11" s="134">
        <v>7.2</v>
      </c>
      <c r="G11" s="134">
        <v>8</v>
      </c>
      <c r="H11" s="134">
        <f t="shared" si="0"/>
        <v>32.200000000000003</v>
      </c>
      <c r="I11" s="134">
        <v>5</v>
      </c>
      <c r="J11" s="135">
        <f t="shared" si="1"/>
        <v>6.44</v>
      </c>
    </row>
    <row r="12" spans="1:10" ht="25.5" customHeight="1">
      <c r="A12" s="132" t="s">
        <v>8</v>
      </c>
      <c r="B12" s="133">
        <v>1</v>
      </c>
      <c r="C12" s="134">
        <v>4</v>
      </c>
      <c r="D12" s="134">
        <v>6</v>
      </c>
      <c r="E12" s="134">
        <v>7</v>
      </c>
      <c r="F12" s="134">
        <v>7.8</v>
      </c>
      <c r="G12" s="134">
        <v>6.5</v>
      </c>
      <c r="H12" s="134">
        <f t="shared" si="0"/>
        <v>31.3</v>
      </c>
      <c r="I12" s="134">
        <v>5</v>
      </c>
      <c r="J12" s="135">
        <f t="shared" si="1"/>
        <v>6.26</v>
      </c>
    </row>
    <row r="13" spans="1:10" ht="18.75">
      <c r="A13" s="132" t="s">
        <v>9</v>
      </c>
      <c r="B13" s="133">
        <v>1</v>
      </c>
      <c r="C13" s="134">
        <v>4</v>
      </c>
      <c r="D13" s="134">
        <v>6</v>
      </c>
      <c r="E13" s="134">
        <v>7</v>
      </c>
      <c r="F13" s="134">
        <v>7.4</v>
      </c>
      <c r="G13" s="134">
        <v>7.5</v>
      </c>
      <c r="H13" s="134">
        <f t="shared" si="0"/>
        <v>31.9</v>
      </c>
      <c r="I13" s="134">
        <v>5</v>
      </c>
      <c r="J13" s="135">
        <f t="shared" si="1"/>
        <v>6.38</v>
      </c>
    </row>
    <row r="14" spans="1:10" ht="18.75">
      <c r="A14" s="132" t="s">
        <v>88</v>
      </c>
      <c r="B14" s="133">
        <v>1</v>
      </c>
      <c r="C14" s="134">
        <v>7</v>
      </c>
      <c r="D14" s="134">
        <v>5</v>
      </c>
      <c r="E14" s="134">
        <v>0</v>
      </c>
      <c r="F14" s="134">
        <v>6</v>
      </c>
      <c r="G14" s="134">
        <v>0</v>
      </c>
      <c r="H14" s="134">
        <f t="shared" si="0"/>
        <v>18</v>
      </c>
      <c r="I14" s="134">
        <v>5</v>
      </c>
      <c r="J14" s="135">
        <f t="shared" si="1"/>
        <v>3.6</v>
      </c>
    </row>
    <row r="15" spans="1:10" ht="18.75">
      <c r="A15" s="132" t="s">
        <v>192</v>
      </c>
      <c r="B15" s="133">
        <v>1</v>
      </c>
      <c r="C15" s="134">
        <v>0</v>
      </c>
      <c r="D15" s="134">
        <v>5.5</v>
      </c>
      <c r="E15" s="134">
        <v>7</v>
      </c>
      <c r="F15" s="134">
        <v>7.1</v>
      </c>
      <c r="G15" s="134">
        <v>6</v>
      </c>
      <c r="H15" s="134">
        <f t="shared" si="0"/>
        <v>25.6</v>
      </c>
      <c r="I15" s="134">
        <v>5</v>
      </c>
      <c r="J15" s="135">
        <f t="shared" si="1"/>
        <v>5.12</v>
      </c>
    </row>
  </sheetData>
  <conditionalFormatting sqref="J4:J1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rightToLeft="1" view="pageLayout" topLeftCell="A4" zoomScaleNormal="100" workbookViewId="0">
      <selection activeCell="H4" sqref="H4"/>
    </sheetView>
  </sheetViews>
  <sheetFormatPr defaultRowHeight="15"/>
  <cols>
    <col min="1" max="1" width="22" style="74" customWidth="1"/>
    <col min="2" max="2" width="3.7109375" bestFit="1" customWidth="1"/>
    <col min="3" max="3" width="7.5703125" customWidth="1"/>
    <col min="4" max="4" width="7.7109375" customWidth="1"/>
    <col min="5" max="5" width="6.5703125" bestFit="1" customWidth="1"/>
    <col min="6" max="6" width="7.5703125" customWidth="1"/>
    <col min="7" max="7" width="8.7109375" customWidth="1"/>
    <col min="8" max="8" width="6.5703125" bestFit="1" customWidth="1"/>
    <col min="9" max="9" width="7.5703125" customWidth="1"/>
  </cols>
  <sheetData>
    <row r="1" spans="1:10" s="70" customFormat="1" ht="56.25">
      <c r="A1" s="73" t="s">
        <v>165</v>
      </c>
      <c r="C1" s="70" t="s">
        <v>183</v>
      </c>
      <c r="D1" s="70" t="s">
        <v>191</v>
      </c>
      <c r="E1" s="70" t="s">
        <v>189</v>
      </c>
      <c r="F1" s="69">
        <v>42038</v>
      </c>
    </row>
    <row r="2" spans="1:10" ht="18.75">
      <c r="A2" s="73" t="s">
        <v>166</v>
      </c>
      <c r="C2">
        <v>16</v>
      </c>
      <c r="D2">
        <v>23</v>
      </c>
      <c r="E2">
        <v>16</v>
      </c>
      <c r="F2">
        <v>2</v>
      </c>
    </row>
    <row r="3" spans="1:10" ht="18.75">
      <c r="A3" s="73" t="s">
        <v>167</v>
      </c>
      <c r="C3">
        <v>2</v>
      </c>
      <c r="D3">
        <v>2</v>
      </c>
      <c r="E3">
        <v>3</v>
      </c>
      <c r="F3">
        <v>3</v>
      </c>
    </row>
    <row r="4" spans="1:10" s="77" customFormat="1" ht="96.75">
      <c r="A4" s="89" t="s">
        <v>168</v>
      </c>
      <c r="B4" s="90"/>
      <c r="C4" s="91" t="s">
        <v>171</v>
      </c>
      <c r="D4" s="91" t="s">
        <v>173</v>
      </c>
      <c r="E4" s="91" t="s">
        <v>174</v>
      </c>
      <c r="F4" s="91" t="s">
        <v>186</v>
      </c>
      <c r="G4" s="90"/>
      <c r="H4" s="90"/>
      <c r="I4" s="90"/>
      <c r="J4" s="90"/>
    </row>
    <row r="5" spans="1:10" s="77" customFormat="1" ht="56.25">
      <c r="A5" s="89" t="s">
        <v>169</v>
      </c>
      <c r="B5" s="91" t="s">
        <v>203</v>
      </c>
      <c r="C5" s="91" t="s">
        <v>205</v>
      </c>
      <c r="D5" s="91" t="s">
        <v>207</v>
      </c>
      <c r="E5" s="91" t="s">
        <v>208</v>
      </c>
      <c r="F5" s="91" t="s">
        <v>209</v>
      </c>
      <c r="G5" s="92" t="s">
        <v>200</v>
      </c>
      <c r="H5" s="92" t="s">
        <v>201</v>
      </c>
      <c r="I5" s="92" t="s">
        <v>202</v>
      </c>
      <c r="J5" s="90"/>
    </row>
    <row r="6" spans="1:10" ht="18.75">
      <c r="A6" s="93" t="s">
        <v>10</v>
      </c>
      <c r="B6" s="94">
        <v>2</v>
      </c>
      <c r="C6" s="95">
        <v>2</v>
      </c>
      <c r="D6" s="95">
        <v>7.6</v>
      </c>
      <c r="E6" s="95">
        <v>7</v>
      </c>
      <c r="F6" s="95">
        <v>8</v>
      </c>
      <c r="G6" s="95">
        <f t="shared" ref="G6:G14" si="0">SUM(C6:F6)</f>
        <v>24.6</v>
      </c>
      <c r="H6" s="95">
        <v>4</v>
      </c>
      <c r="I6" s="96">
        <f t="shared" ref="I6:I14" si="1">G6/H6</f>
        <v>6.15</v>
      </c>
      <c r="J6" s="97"/>
    </row>
    <row r="7" spans="1:10" ht="18.75">
      <c r="A7" s="93" t="s">
        <v>11</v>
      </c>
      <c r="B7" s="94">
        <v>2</v>
      </c>
      <c r="C7" s="95">
        <v>2</v>
      </c>
      <c r="D7" s="95">
        <v>6</v>
      </c>
      <c r="E7" s="95">
        <v>6.5</v>
      </c>
      <c r="F7" s="95">
        <v>6</v>
      </c>
      <c r="G7" s="95">
        <f t="shared" si="0"/>
        <v>20.5</v>
      </c>
      <c r="H7" s="95">
        <v>4</v>
      </c>
      <c r="I7" s="96">
        <f t="shared" si="1"/>
        <v>5.125</v>
      </c>
      <c r="J7" s="97"/>
    </row>
    <row r="8" spans="1:10" ht="18.75">
      <c r="A8" s="93" t="s">
        <v>13</v>
      </c>
      <c r="B8" s="94">
        <v>2</v>
      </c>
      <c r="C8" s="95">
        <v>2</v>
      </c>
      <c r="D8" s="95">
        <v>6.8</v>
      </c>
      <c r="E8" s="95">
        <v>0</v>
      </c>
      <c r="F8" s="95">
        <v>5</v>
      </c>
      <c r="G8" s="95">
        <f t="shared" si="0"/>
        <v>13.8</v>
      </c>
      <c r="H8" s="95">
        <v>4</v>
      </c>
      <c r="I8" s="96">
        <f t="shared" si="1"/>
        <v>3.45</v>
      </c>
      <c r="J8" s="97"/>
    </row>
    <row r="9" spans="1:10" ht="18.75">
      <c r="A9" s="93" t="s">
        <v>14</v>
      </c>
      <c r="B9" s="94">
        <v>2</v>
      </c>
      <c r="C9" s="95">
        <v>2.5</v>
      </c>
      <c r="D9" s="95">
        <v>6</v>
      </c>
      <c r="E9" s="95">
        <v>5.0999999999999996</v>
      </c>
      <c r="F9" s="95">
        <v>6.5</v>
      </c>
      <c r="G9" s="95">
        <f t="shared" si="0"/>
        <v>20.100000000000001</v>
      </c>
      <c r="H9" s="95">
        <v>4</v>
      </c>
      <c r="I9" s="96">
        <f t="shared" si="1"/>
        <v>5.0250000000000004</v>
      </c>
      <c r="J9" s="97"/>
    </row>
    <row r="10" spans="1:10" ht="18.75">
      <c r="A10" s="93" t="s">
        <v>15</v>
      </c>
      <c r="B10" s="94">
        <v>2</v>
      </c>
      <c r="C10" s="95">
        <v>2</v>
      </c>
      <c r="D10" s="95">
        <v>7.3</v>
      </c>
      <c r="E10" s="95">
        <v>0</v>
      </c>
      <c r="F10" s="95">
        <v>8</v>
      </c>
      <c r="G10" s="95">
        <f t="shared" si="0"/>
        <v>17.3</v>
      </c>
      <c r="H10" s="95">
        <v>4</v>
      </c>
      <c r="I10" s="96">
        <f t="shared" si="1"/>
        <v>4.3250000000000002</v>
      </c>
      <c r="J10" s="97"/>
    </row>
    <row r="11" spans="1:10" ht="18.75">
      <c r="A11" s="93" t="s">
        <v>16</v>
      </c>
      <c r="B11" s="94">
        <v>2</v>
      </c>
      <c r="C11" s="95">
        <v>2</v>
      </c>
      <c r="D11" s="95">
        <v>7</v>
      </c>
      <c r="E11" s="95"/>
      <c r="F11" s="95">
        <v>6.5</v>
      </c>
      <c r="G11" s="95">
        <f t="shared" si="0"/>
        <v>15.5</v>
      </c>
      <c r="H11" s="95">
        <v>3</v>
      </c>
      <c r="I11" s="96">
        <f t="shared" si="1"/>
        <v>5.166666666666667</v>
      </c>
      <c r="J11" s="97"/>
    </row>
    <row r="12" spans="1:10" ht="18.75">
      <c r="A12" s="93" t="s">
        <v>17</v>
      </c>
      <c r="B12" s="94">
        <v>2</v>
      </c>
      <c r="C12" s="95">
        <v>7.5</v>
      </c>
      <c r="D12" s="95">
        <v>7.5</v>
      </c>
      <c r="E12" s="95">
        <v>5</v>
      </c>
      <c r="F12" s="95">
        <v>7.5</v>
      </c>
      <c r="G12" s="95">
        <f t="shared" si="0"/>
        <v>27.5</v>
      </c>
      <c r="H12" s="95">
        <v>4</v>
      </c>
      <c r="I12" s="96">
        <f t="shared" si="1"/>
        <v>6.875</v>
      </c>
      <c r="J12" s="97"/>
    </row>
    <row r="13" spans="1:10" ht="18.75">
      <c r="A13" s="93" t="s">
        <v>18</v>
      </c>
      <c r="B13" s="94">
        <v>2</v>
      </c>
      <c r="C13" s="95">
        <v>2</v>
      </c>
      <c r="D13" s="95">
        <v>6.8</v>
      </c>
      <c r="E13" s="95">
        <v>7</v>
      </c>
      <c r="F13" s="95">
        <v>7</v>
      </c>
      <c r="G13" s="95">
        <f t="shared" si="0"/>
        <v>22.8</v>
      </c>
      <c r="H13" s="95">
        <v>4</v>
      </c>
      <c r="I13" s="96">
        <f t="shared" si="1"/>
        <v>5.7</v>
      </c>
      <c r="J13" s="97"/>
    </row>
    <row r="14" spans="1:10" ht="18.75">
      <c r="A14" s="93" t="s">
        <v>19</v>
      </c>
      <c r="B14" s="94">
        <v>2</v>
      </c>
      <c r="C14" s="95">
        <v>2.5</v>
      </c>
      <c r="D14" s="95">
        <v>7.4</v>
      </c>
      <c r="E14" s="95">
        <v>7.5</v>
      </c>
      <c r="F14" s="95">
        <v>8.5</v>
      </c>
      <c r="G14" s="95">
        <f t="shared" si="0"/>
        <v>25.9</v>
      </c>
      <c r="H14" s="95">
        <v>4</v>
      </c>
      <c r="I14" s="96">
        <f t="shared" si="1"/>
        <v>6.4749999999999996</v>
      </c>
      <c r="J14" s="97"/>
    </row>
  </sheetData>
  <conditionalFormatting sqref="I6:I1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rightToLeft="1" workbookViewId="0">
      <selection activeCell="D1" sqref="D1:F1"/>
    </sheetView>
  </sheetViews>
  <sheetFormatPr defaultRowHeight="15"/>
  <cols>
    <col min="1" max="1" width="26.85546875" style="74" customWidth="1"/>
    <col min="2" max="2" width="4.85546875" customWidth="1"/>
    <col min="3" max="3" width="6.42578125" customWidth="1"/>
    <col min="4" max="4" width="5.85546875" customWidth="1"/>
    <col min="5" max="5" width="6.28515625" customWidth="1"/>
    <col min="6" max="7" width="7.85546875" customWidth="1"/>
    <col min="8" max="8" width="7.5703125" customWidth="1"/>
    <col min="9" max="9" width="7" customWidth="1"/>
  </cols>
  <sheetData>
    <row r="1" spans="1:9" s="70" customFormat="1" ht="69" customHeight="1">
      <c r="A1" s="73" t="s">
        <v>165</v>
      </c>
      <c r="C1" s="80" t="s">
        <v>183</v>
      </c>
      <c r="D1" s="80" t="s">
        <v>191</v>
      </c>
      <c r="E1" s="81">
        <v>42038</v>
      </c>
      <c r="F1" s="80" t="s">
        <v>197</v>
      </c>
    </row>
    <row r="2" spans="1:9" s="77" customFormat="1" ht="96.75">
      <c r="A2" s="89" t="s">
        <v>168</v>
      </c>
      <c r="B2" s="90"/>
      <c r="C2" s="91" t="s">
        <v>173</v>
      </c>
      <c r="D2" s="91" t="s">
        <v>186</v>
      </c>
      <c r="E2" s="91" t="s">
        <v>172</v>
      </c>
      <c r="F2" s="91" t="s">
        <v>170</v>
      </c>
      <c r="G2" s="90"/>
      <c r="H2" s="90"/>
      <c r="I2" s="90"/>
    </row>
    <row r="3" spans="1:9" s="77" customFormat="1" ht="97.5">
      <c r="A3" s="98" t="s">
        <v>169</v>
      </c>
      <c r="B3" s="99" t="s">
        <v>203</v>
      </c>
      <c r="C3" s="99" t="s">
        <v>211</v>
      </c>
      <c r="D3" s="99" t="s">
        <v>209</v>
      </c>
      <c r="E3" s="99" t="s">
        <v>210</v>
      </c>
      <c r="F3" s="99" t="s">
        <v>212</v>
      </c>
      <c r="G3" s="100" t="s">
        <v>200</v>
      </c>
      <c r="H3" s="100" t="s">
        <v>201</v>
      </c>
      <c r="I3" s="100" t="s">
        <v>202</v>
      </c>
    </row>
    <row r="4" spans="1:9" ht="18.75">
      <c r="A4" s="101" t="s">
        <v>20</v>
      </c>
      <c r="B4" s="94">
        <v>3</v>
      </c>
      <c r="C4" s="102">
        <v>6</v>
      </c>
      <c r="D4" s="102">
        <v>6.5</v>
      </c>
      <c r="E4" s="102">
        <v>7</v>
      </c>
      <c r="F4" s="102"/>
      <c r="G4" s="102">
        <f t="shared" ref="G4:G15" si="0">SUM(C4:F4)</f>
        <v>19.5</v>
      </c>
      <c r="H4" s="102">
        <v>3</v>
      </c>
      <c r="I4" s="103">
        <f t="shared" ref="I4:I15" si="1">G4/H4</f>
        <v>6.5</v>
      </c>
    </row>
    <row r="5" spans="1:9" ht="18.75">
      <c r="A5" s="101" t="s">
        <v>21</v>
      </c>
      <c r="B5" s="94">
        <v>3</v>
      </c>
      <c r="C5" s="104"/>
      <c r="D5" s="102">
        <v>7</v>
      </c>
      <c r="E5" s="102">
        <v>7</v>
      </c>
      <c r="F5" s="102">
        <v>8.5</v>
      </c>
      <c r="G5" s="102">
        <f t="shared" si="0"/>
        <v>22.5</v>
      </c>
      <c r="H5" s="102">
        <v>4</v>
      </c>
      <c r="I5" s="103">
        <f t="shared" si="1"/>
        <v>5.625</v>
      </c>
    </row>
    <row r="6" spans="1:9" ht="18.75">
      <c r="A6" s="101" t="s">
        <v>22</v>
      </c>
      <c r="B6" s="94">
        <v>3</v>
      </c>
      <c r="C6" s="102">
        <v>6</v>
      </c>
      <c r="D6" s="102">
        <v>5.5</v>
      </c>
      <c r="E6" s="102">
        <v>7</v>
      </c>
      <c r="F6" s="102">
        <v>8</v>
      </c>
      <c r="G6" s="102">
        <f t="shared" si="0"/>
        <v>26.5</v>
      </c>
      <c r="H6" s="102">
        <v>4</v>
      </c>
      <c r="I6" s="103">
        <f t="shared" si="1"/>
        <v>6.625</v>
      </c>
    </row>
    <row r="7" spans="1:9" ht="18.75">
      <c r="A7" s="101" t="s">
        <v>23</v>
      </c>
      <c r="B7" s="94">
        <v>3</v>
      </c>
      <c r="C7" s="102">
        <v>7.3</v>
      </c>
      <c r="D7" s="102">
        <v>4</v>
      </c>
      <c r="E7" s="102">
        <v>6.5</v>
      </c>
      <c r="F7" s="102"/>
      <c r="G7" s="102">
        <f t="shared" si="0"/>
        <v>17.8</v>
      </c>
      <c r="H7" s="102">
        <v>3</v>
      </c>
      <c r="I7" s="103">
        <f>G7/H7</f>
        <v>5.9333333333333336</v>
      </c>
    </row>
    <row r="8" spans="1:9" ht="18.75">
      <c r="A8" s="101" t="s">
        <v>24</v>
      </c>
      <c r="B8" s="94">
        <v>3</v>
      </c>
      <c r="C8" s="102">
        <v>5</v>
      </c>
      <c r="D8" s="102">
        <v>8</v>
      </c>
      <c r="E8" s="102">
        <v>7</v>
      </c>
      <c r="F8" s="102">
        <v>8</v>
      </c>
      <c r="G8" s="102">
        <f t="shared" si="0"/>
        <v>28</v>
      </c>
      <c r="H8" s="102">
        <v>4</v>
      </c>
      <c r="I8" s="103">
        <f t="shared" si="1"/>
        <v>7</v>
      </c>
    </row>
    <row r="9" spans="1:9" ht="22.5" customHeight="1">
      <c r="A9" s="101" t="s">
        <v>25</v>
      </c>
      <c r="B9" s="94">
        <v>3</v>
      </c>
      <c r="C9" s="102">
        <v>6.8</v>
      </c>
      <c r="D9" s="102">
        <v>5.5</v>
      </c>
      <c r="E9" s="102">
        <v>6</v>
      </c>
      <c r="F9" s="102">
        <v>0</v>
      </c>
      <c r="G9" s="102">
        <f t="shared" si="0"/>
        <v>18.3</v>
      </c>
      <c r="H9" s="102">
        <v>4</v>
      </c>
      <c r="I9" s="103">
        <f t="shared" si="1"/>
        <v>4.5750000000000002</v>
      </c>
    </row>
    <row r="10" spans="1:9" ht="18.75">
      <c r="A10" s="101" t="s">
        <v>26</v>
      </c>
      <c r="B10" s="94">
        <v>3</v>
      </c>
      <c r="C10" s="102">
        <v>7.7</v>
      </c>
      <c r="D10" s="102">
        <v>7.5</v>
      </c>
      <c r="E10" s="102">
        <v>7</v>
      </c>
      <c r="F10" s="102">
        <v>8</v>
      </c>
      <c r="G10" s="102">
        <f t="shared" si="0"/>
        <v>30.2</v>
      </c>
      <c r="H10" s="102">
        <v>4</v>
      </c>
      <c r="I10" s="103">
        <f t="shared" si="1"/>
        <v>7.55</v>
      </c>
    </row>
    <row r="11" spans="1:9" ht="18.75">
      <c r="A11" s="101" t="s">
        <v>152</v>
      </c>
      <c r="B11" s="94">
        <v>3</v>
      </c>
      <c r="C11" s="102">
        <v>8</v>
      </c>
      <c r="D11" s="102">
        <v>8</v>
      </c>
      <c r="E11" s="102">
        <v>8</v>
      </c>
      <c r="F11" s="102">
        <v>8</v>
      </c>
      <c r="G11" s="102">
        <f t="shared" si="0"/>
        <v>32</v>
      </c>
      <c r="H11" s="102">
        <v>4</v>
      </c>
      <c r="I11" s="103">
        <f t="shared" si="1"/>
        <v>8</v>
      </c>
    </row>
    <row r="12" spans="1:9" ht="18.75">
      <c r="A12" s="105" t="s">
        <v>143</v>
      </c>
      <c r="B12" s="106">
        <v>3</v>
      </c>
      <c r="C12" s="102">
        <v>7.8</v>
      </c>
      <c r="D12" s="102">
        <v>8.5</v>
      </c>
      <c r="E12" s="102">
        <v>8</v>
      </c>
      <c r="F12" s="102">
        <v>8</v>
      </c>
      <c r="G12" s="102">
        <f t="shared" si="0"/>
        <v>32.299999999999997</v>
      </c>
      <c r="H12" s="102">
        <v>4</v>
      </c>
      <c r="I12" s="103">
        <f t="shared" si="1"/>
        <v>8.0749999999999993</v>
      </c>
    </row>
    <row r="13" spans="1:9" ht="18.75">
      <c r="A13" s="105" t="s">
        <v>153</v>
      </c>
      <c r="B13" s="106">
        <v>3</v>
      </c>
      <c r="C13" s="102">
        <v>8</v>
      </c>
      <c r="D13" s="102">
        <v>6.5</v>
      </c>
      <c r="E13" s="102">
        <v>6.5</v>
      </c>
      <c r="F13" s="102">
        <v>8.5</v>
      </c>
      <c r="G13" s="102">
        <f t="shared" si="0"/>
        <v>29.5</v>
      </c>
      <c r="H13" s="102">
        <v>4</v>
      </c>
      <c r="I13" s="103">
        <f t="shared" si="1"/>
        <v>7.375</v>
      </c>
    </row>
    <row r="14" spans="1:9" ht="18.75">
      <c r="A14" s="105" t="s">
        <v>154</v>
      </c>
      <c r="B14" s="106">
        <v>3</v>
      </c>
      <c r="C14" s="102">
        <v>8</v>
      </c>
      <c r="D14" s="102">
        <v>8</v>
      </c>
      <c r="E14" s="104"/>
      <c r="F14" s="102">
        <v>8</v>
      </c>
      <c r="G14" s="102">
        <f t="shared" si="0"/>
        <v>24</v>
      </c>
      <c r="H14" s="102">
        <v>4</v>
      </c>
      <c r="I14" s="103">
        <f t="shared" si="1"/>
        <v>6</v>
      </c>
    </row>
    <row r="15" spans="1:9" ht="15.75" customHeight="1">
      <c r="A15" s="101" t="s">
        <v>122</v>
      </c>
      <c r="B15" s="94">
        <v>3</v>
      </c>
      <c r="C15" s="102">
        <v>7.4</v>
      </c>
      <c r="D15" s="102">
        <v>0</v>
      </c>
      <c r="E15" s="107">
        <v>7</v>
      </c>
      <c r="F15" s="104"/>
      <c r="G15" s="102">
        <f t="shared" si="0"/>
        <v>14.4</v>
      </c>
      <c r="H15" s="102">
        <v>2</v>
      </c>
      <c r="I15" s="103">
        <f t="shared" si="1"/>
        <v>7.2</v>
      </c>
    </row>
  </sheetData>
  <conditionalFormatting sqref="I4:I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rightToLeft="1" topLeftCell="A2" workbookViewId="0">
      <selection activeCell="A2" sqref="A2:K14"/>
    </sheetView>
  </sheetViews>
  <sheetFormatPr defaultRowHeight="15"/>
  <cols>
    <col min="1" max="1" width="27.42578125" style="74" customWidth="1"/>
    <col min="2" max="2" width="3.5703125" bestFit="1" customWidth="1"/>
    <col min="3" max="3" width="6.85546875" customWidth="1"/>
    <col min="4" max="4" width="6.42578125" customWidth="1"/>
    <col min="5" max="6" width="6.28515625" customWidth="1"/>
    <col min="7" max="7" width="6.140625" customWidth="1"/>
    <col min="8" max="8" width="9.140625" customWidth="1"/>
    <col min="9" max="9" width="7.5703125" customWidth="1"/>
    <col min="10" max="10" width="6.140625" customWidth="1"/>
    <col min="11" max="11" width="0.85546875" customWidth="1"/>
  </cols>
  <sheetData>
    <row r="1" spans="1:11" s="70" customFormat="1" ht="76.5" customHeight="1">
      <c r="A1" s="82" t="s">
        <v>165</v>
      </c>
      <c r="B1" s="83"/>
      <c r="C1" s="87" t="s">
        <v>183</v>
      </c>
      <c r="D1" s="88">
        <v>42038</v>
      </c>
      <c r="E1" s="87" t="s">
        <v>195</v>
      </c>
      <c r="F1" s="87"/>
      <c r="G1" s="87" t="s">
        <v>197</v>
      </c>
      <c r="H1" s="87"/>
      <c r="I1" s="83"/>
      <c r="J1" s="83"/>
      <c r="K1" s="83"/>
    </row>
    <row r="2" spans="1:11" s="77" customFormat="1" ht="56.25" customHeight="1">
      <c r="A2" s="108" t="s">
        <v>168</v>
      </c>
      <c r="B2" s="109"/>
      <c r="C2" s="99" t="s">
        <v>213</v>
      </c>
      <c r="D2" s="99" t="s">
        <v>174</v>
      </c>
      <c r="E2" s="99" t="s">
        <v>170</v>
      </c>
      <c r="F2" s="99"/>
      <c r="G2" s="99" t="s">
        <v>171</v>
      </c>
      <c r="H2" s="109"/>
      <c r="I2" s="109"/>
      <c r="J2" s="109"/>
      <c r="K2" s="109"/>
    </row>
    <row r="3" spans="1:11" s="77" customFormat="1" ht="90.75">
      <c r="A3" s="98" t="s">
        <v>169</v>
      </c>
      <c r="B3" s="99" t="s">
        <v>203</v>
      </c>
      <c r="C3" s="99" t="s">
        <v>209</v>
      </c>
      <c r="D3" s="99" t="s">
        <v>208</v>
      </c>
      <c r="E3" s="99" t="s">
        <v>204</v>
      </c>
      <c r="F3" s="99" t="s">
        <v>218</v>
      </c>
      <c r="G3" s="99" t="s">
        <v>205</v>
      </c>
      <c r="H3" s="100" t="s">
        <v>200</v>
      </c>
      <c r="I3" s="100" t="s">
        <v>201</v>
      </c>
      <c r="J3" s="100" t="s">
        <v>202</v>
      </c>
      <c r="K3" s="109"/>
    </row>
    <row r="4" spans="1:11" ht="18.75">
      <c r="A4" s="101" t="s">
        <v>29</v>
      </c>
      <c r="B4" s="94">
        <v>4</v>
      </c>
      <c r="C4" s="102">
        <v>8.5</v>
      </c>
      <c r="D4" s="102">
        <v>7</v>
      </c>
      <c r="E4" s="102">
        <v>9</v>
      </c>
      <c r="F4" s="102">
        <v>7.5</v>
      </c>
      <c r="G4" s="102">
        <v>0</v>
      </c>
      <c r="H4" s="102">
        <f t="shared" ref="H4:H14" si="0">SUM(C4:G4)</f>
        <v>32</v>
      </c>
      <c r="I4" s="102">
        <v>5</v>
      </c>
      <c r="J4" s="103">
        <f t="shared" ref="J4:J14" si="1">H4/I4</f>
        <v>6.4</v>
      </c>
      <c r="K4" s="103"/>
    </row>
    <row r="5" spans="1:11" ht="18.75">
      <c r="A5" s="101" t="s">
        <v>30</v>
      </c>
      <c r="B5" s="94">
        <v>4</v>
      </c>
      <c r="C5" s="102">
        <v>5.5</v>
      </c>
      <c r="D5" s="102">
        <v>6.5</v>
      </c>
      <c r="E5" s="102">
        <v>9</v>
      </c>
      <c r="F5" s="102">
        <v>7</v>
      </c>
      <c r="G5" s="102">
        <v>0</v>
      </c>
      <c r="H5" s="102">
        <f t="shared" si="0"/>
        <v>28</v>
      </c>
      <c r="I5" s="102">
        <v>5</v>
      </c>
      <c r="J5" s="103">
        <f t="shared" si="1"/>
        <v>5.6</v>
      </c>
      <c r="K5" s="103"/>
    </row>
    <row r="6" spans="1:11" ht="18.75">
      <c r="A6" s="101" t="s">
        <v>31</v>
      </c>
      <c r="B6" s="94">
        <v>4</v>
      </c>
      <c r="C6" s="102">
        <v>4</v>
      </c>
      <c r="D6" s="102">
        <v>6.5</v>
      </c>
      <c r="E6" s="102">
        <v>9</v>
      </c>
      <c r="F6" s="102">
        <v>7</v>
      </c>
      <c r="G6" s="102">
        <v>0</v>
      </c>
      <c r="H6" s="102">
        <f t="shared" si="0"/>
        <v>26.5</v>
      </c>
      <c r="I6" s="102">
        <v>5</v>
      </c>
      <c r="J6" s="103">
        <f t="shared" si="1"/>
        <v>5.3</v>
      </c>
      <c r="K6" s="103"/>
    </row>
    <row r="7" spans="1:11" ht="18.75">
      <c r="A7" s="101" t="s">
        <v>32</v>
      </c>
      <c r="B7" s="94">
        <v>4</v>
      </c>
      <c r="C7" s="102">
        <v>7</v>
      </c>
      <c r="D7" s="102">
        <v>7</v>
      </c>
      <c r="E7" s="102">
        <v>9</v>
      </c>
      <c r="F7" s="102">
        <v>7.5</v>
      </c>
      <c r="G7" s="102">
        <v>7.5</v>
      </c>
      <c r="H7" s="102">
        <f t="shared" si="0"/>
        <v>38</v>
      </c>
      <c r="I7" s="102">
        <v>5</v>
      </c>
      <c r="J7" s="103">
        <f t="shared" si="1"/>
        <v>7.6</v>
      </c>
      <c r="K7" s="103"/>
    </row>
    <row r="8" spans="1:11" ht="18.75">
      <c r="A8" s="101" t="s">
        <v>33</v>
      </c>
      <c r="B8" s="94">
        <v>4</v>
      </c>
      <c r="C8" s="102">
        <v>7</v>
      </c>
      <c r="D8" s="102">
        <v>7.5</v>
      </c>
      <c r="E8" s="102">
        <v>9</v>
      </c>
      <c r="F8" s="102">
        <v>7.5</v>
      </c>
      <c r="G8" s="102">
        <v>7.5</v>
      </c>
      <c r="H8" s="102">
        <f t="shared" si="0"/>
        <v>38.5</v>
      </c>
      <c r="I8" s="102">
        <v>5</v>
      </c>
      <c r="J8" s="103">
        <f t="shared" si="1"/>
        <v>7.7</v>
      </c>
      <c r="K8" s="103"/>
    </row>
    <row r="9" spans="1:11" ht="18.75">
      <c r="A9" s="101" t="s">
        <v>34</v>
      </c>
      <c r="B9" s="94">
        <v>4</v>
      </c>
      <c r="C9" s="102">
        <v>7.5</v>
      </c>
      <c r="D9" s="102">
        <v>7</v>
      </c>
      <c r="E9" s="102">
        <v>8</v>
      </c>
      <c r="F9" s="102">
        <v>7.25</v>
      </c>
      <c r="G9" s="102">
        <v>7.5</v>
      </c>
      <c r="H9" s="102">
        <f t="shared" si="0"/>
        <v>37.25</v>
      </c>
      <c r="I9" s="102">
        <v>5</v>
      </c>
      <c r="J9" s="103">
        <f t="shared" si="1"/>
        <v>7.45</v>
      </c>
      <c r="K9" s="103"/>
    </row>
    <row r="10" spans="1:11" ht="18.75">
      <c r="A10" s="101" t="s">
        <v>35</v>
      </c>
      <c r="B10" s="94">
        <v>4</v>
      </c>
      <c r="C10" s="102">
        <v>8</v>
      </c>
      <c r="D10" s="102">
        <v>8.5</v>
      </c>
      <c r="E10" s="102">
        <v>9</v>
      </c>
      <c r="F10" s="102">
        <v>7</v>
      </c>
      <c r="G10" s="102">
        <v>8</v>
      </c>
      <c r="H10" s="102">
        <f t="shared" si="0"/>
        <v>40.5</v>
      </c>
      <c r="I10" s="102">
        <v>5</v>
      </c>
      <c r="J10" s="103">
        <f t="shared" si="1"/>
        <v>8.1</v>
      </c>
      <c r="K10" s="103"/>
    </row>
    <row r="11" spans="1:11" ht="18.75">
      <c r="A11" s="101" t="s">
        <v>36</v>
      </c>
      <c r="B11" s="94">
        <v>4</v>
      </c>
      <c r="C11" s="102">
        <v>6</v>
      </c>
      <c r="D11" s="102">
        <v>6.5</v>
      </c>
      <c r="E11" s="102">
        <v>9</v>
      </c>
      <c r="F11" s="102">
        <v>6.75</v>
      </c>
      <c r="G11" s="102">
        <v>7</v>
      </c>
      <c r="H11" s="102">
        <f t="shared" si="0"/>
        <v>35.25</v>
      </c>
      <c r="I11" s="102">
        <v>5</v>
      </c>
      <c r="J11" s="103">
        <f t="shared" si="1"/>
        <v>7.05</v>
      </c>
      <c r="K11" s="103"/>
    </row>
    <row r="12" spans="1:11" ht="18.75">
      <c r="A12" s="101" t="s">
        <v>38</v>
      </c>
      <c r="B12" s="94">
        <v>4</v>
      </c>
      <c r="C12" s="102">
        <v>6</v>
      </c>
      <c r="D12" s="102">
        <v>6.5</v>
      </c>
      <c r="E12" s="102">
        <v>9</v>
      </c>
      <c r="F12" s="102">
        <v>7.5</v>
      </c>
      <c r="G12" s="102">
        <v>6.5</v>
      </c>
      <c r="H12" s="102">
        <f t="shared" si="0"/>
        <v>35.5</v>
      </c>
      <c r="I12" s="102">
        <v>5</v>
      </c>
      <c r="J12" s="103">
        <f t="shared" si="1"/>
        <v>7.1</v>
      </c>
      <c r="K12" s="103"/>
    </row>
    <row r="13" spans="1:11" ht="18.75">
      <c r="A13" s="105" t="s">
        <v>148</v>
      </c>
      <c r="B13" s="106">
        <v>4</v>
      </c>
      <c r="C13" s="102">
        <v>6</v>
      </c>
      <c r="D13" s="102">
        <v>6</v>
      </c>
      <c r="E13" s="104"/>
      <c r="F13" s="102">
        <v>6.75</v>
      </c>
      <c r="G13" s="104"/>
      <c r="H13" s="102">
        <f t="shared" si="0"/>
        <v>18.75</v>
      </c>
      <c r="I13" s="102">
        <v>5</v>
      </c>
      <c r="J13" s="103">
        <f t="shared" si="1"/>
        <v>3.75</v>
      </c>
      <c r="K13" s="103"/>
    </row>
    <row r="14" spans="1:11" ht="18.75">
      <c r="A14" s="105" t="s">
        <v>150</v>
      </c>
      <c r="B14" s="106">
        <v>4</v>
      </c>
      <c r="C14" s="102" t="s">
        <v>144</v>
      </c>
      <c r="D14" s="102">
        <v>5</v>
      </c>
      <c r="E14" s="102">
        <v>9</v>
      </c>
      <c r="F14" s="102">
        <v>7</v>
      </c>
      <c r="G14" s="102">
        <v>7.5</v>
      </c>
      <c r="H14" s="102">
        <f t="shared" si="0"/>
        <v>28.5</v>
      </c>
      <c r="I14" s="102">
        <v>4</v>
      </c>
      <c r="J14" s="103">
        <f t="shared" si="1"/>
        <v>7.125</v>
      </c>
      <c r="K14" s="103"/>
    </row>
    <row r="15" spans="1:11" ht="18.75">
      <c r="A15" s="86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8.75">
      <c r="A16" s="86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8.75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8.75">
      <c r="A18" s="86"/>
      <c r="B18" s="84"/>
      <c r="C18" s="84"/>
      <c r="D18" s="84"/>
      <c r="E18" s="84"/>
      <c r="F18" s="84"/>
      <c r="G18" s="84"/>
      <c r="H18" s="84"/>
      <c r="I18" s="84"/>
      <c r="J18" s="84"/>
      <c r="K18" s="84"/>
    </row>
  </sheetData>
  <conditionalFormatting sqref="J4:J14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17</vt:i4>
      </vt:variant>
    </vt:vector>
  </HeadingPairs>
  <TitlesOfParts>
    <vt:vector size="17" baseType="lpstr">
      <vt:lpstr>تقييمات الفصل الاول</vt:lpstr>
      <vt:lpstr>حضور الفصل الاول</vt:lpstr>
      <vt:lpstr>نتائج الفصل الاول</vt:lpstr>
      <vt:lpstr>تقييمات الفصل الثاني</vt:lpstr>
      <vt:lpstr>المعدل للكل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</dc:creator>
  <cp:lastModifiedBy>user</cp:lastModifiedBy>
  <cp:lastPrinted>2015-05-05T05:49:39Z</cp:lastPrinted>
  <dcterms:created xsi:type="dcterms:W3CDTF">2014-10-24T16:56:29Z</dcterms:created>
  <dcterms:modified xsi:type="dcterms:W3CDTF">2015-05-05T05:55:33Z</dcterms:modified>
</cp:coreProperties>
</file>